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9020" windowHeight="1170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<sst xmlns="http://schemas.openxmlformats.org/spreadsheetml/2006/main" count="1695" uniqueCount="862">
  <si>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</si>
  <si>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</si>
  <si>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</si>
  <si>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</si>
  <si>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</si>
  <si>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</si>
  <si>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</si>
  <si>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</si>
  <si>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</si>
  <si>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</si>
  <si>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</si>
  <si>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ГРС-Алтайская</t>
  </si>
  <si>
    <t>ГРС-Белокуриха</t>
  </si>
  <si>
    <t>ГРС-Выползово</t>
  </si>
  <si>
    <t>ГРС-Комсомольская</t>
  </si>
  <si>
    <t>ГРС-Косиха</t>
  </si>
  <si>
    <t>ГРС-Первомайская</t>
  </si>
  <si>
    <t>ГРС-Советское</t>
  </si>
  <si>
    <t>ГРС-Усть-Иша</t>
  </si>
  <si>
    <t>НОРТЕК ООО</t>
  </si>
  <si>
    <t>г. Барнаул, проезд Заводской 9-й, д. 48</t>
  </si>
  <si>
    <t>Алтайпроминдустрия ООО</t>
  </si>
  <si>
    <t>АлтайСплав ООО</t>
  </si>
  <si>
    <t>г. Барнаул, проезд Заводской 9-й, д. 5, корп. Г/1</t>
  </si>
  <si>
    <t>Алтайстройдеталь АО</t>
  </si>
  <si>
    <t>Алтайхолод ООО</t>
  </si>
  <si>
    <t>БАРНАУЛТРАНСМАШ АО</t>
  </si>
  <si>
    <t>БАРНАУЛЬСКИЙ ЗАВОД АТИ ООО</t>
  </si>
  <si>
    <t>Барнаульский молочный комбинат АО</t>
  </si>
  <si>
    <t>г. Барнаул, пр-кт Космонавтов, д. 14е/1</t>
  </si>
  <si>
    <t xml:space="preserve">Железобетонные изделия Сибири ООО </t>
  </si>
  <si>
    <t>Кондитерская фирма Алтай ООО</t>
  </si>
  <si>
    <t>Станкостроит.з-д Холд.комп</t>
  </si>
  <si>
    <t>Хлебокомбинат 4 Барнаульский</t>
  </si>
  <si>
    <t xml:space="preserve">Алвент ООО </t>
  </si>
  <si>
    <t>г. Барнаул, ул. Германа Титова, д. 58А</t>
  </si>
  <si>
    <t>АлтайСтройМаш ООО</t>
  </si>
  <si>
    <t>БЕЛУХА ООО</t>
  </si>
  <si>
    <t>г. Барнаул, ул. П.С. Кулагина, д. 16Г</t>
  </si>
  <si>
    <t>ГазТеплоСнаб ООО</t>
  </si>
  <si>
    <t>г. Барнаул, ул. Антона Петрова, д. 221д/1</t>
  </si>
  <si>
    <t>КИН ООО</t>
  </si>
  <si>
    <t>КОВТУ ООО</t>
  </si>
  <si>
    <t>Комбинат Русский хлеб ОАО</t>
  </si>
  <si>
    <t>ЛЕНТА ООО</t>
  </si>
  <si>
    <t>Мегалит ООО</t>
  </si>
  <si>
    <t>Сервис УК ООО</t>
  </si>
  <si>
    <t>Сервисная Сетевая Компания ООО</t>
  </si>
  <si>
    <t>Сибирская производственная компания ООО</t>
  </si>
  <si>
    <t>г.Барнаул, ул. Калинина, 57/4</t>
  </si>
  <si>
    <t>Сибирьэнергоцентр ООО</t>
  </si>
  <si>
    <t>Сибпромжелдортранс  АО</t>
  </si>
  <si>
    <t>Теплый мир ООО</t>
  </si>
  <si>
    <t>Центр-Новэкс ООО</t>
  </si>
  <si>
    <t>Шерстобитов А.П.ИП</t>
  </si>
  <si>
    <t>Алтайский котельный завод ООО</t>
  </si>
  <si>
    <t>Артамонов Руслан Геннадьевич</t>
  </si>
  <si>
    <t>Барнаульский завод цепей ООО</t>
  </si>
  <si>
    <t>Вознесенская церковь г.Барнаула</t>
  </si>
  <si>
    <t>ДС-ИНВЕСТ ООО</t>
  </si>
  <si>
    <t>г. Барнаул, пр-кт Космонавтов, д. 55Б</t>
  </si>
  <si>
    <t>Еременко Игорь Юрьевич  ИП</t>
  </si>
  <si>
    <t>Жолобова Ирина Петровна ИП</t>
  </si>
  <si>
    <t>Кононов О.Г. ИП</t>
  </si>
  <si>
    <t>Легостаев Алексей Александрович</t>
  </si>
  <si>
    <t>Немцев Евгений Анатольевич</t>
  </si>
  <si>
    <t>ПАПИРУС ООО</t>
  </si>
  <si>
    <t>ПОДКОВА ООО</t>
  </si>
  <si>
    <t>РО-РО ООО</t>
  </si>
  <si>
    <t>г. Барнаул, ул. Севастопольская, д. 20а</t>
  </si>
  <si>
    <t>г. Барнаул, ул. Горская, д. 109 Б</t>
  </si>
  <si>
    <t>Сотников С.Е. ИП</t>
  </si>
  <si>
    <t>Старыгин Артем Михайлович</t>
  </si>
  <si>
    <t xml:space="preserve">Три Слона ООО </t>
  </si>
  <si>
    <t>Фатеев П.В. ИП</t>
  </si>
  <si>
    <t xml:space="preserve">Федоров Андрей Александрович ИП </t>
  </si>
  <si>
    <t>ЦЕРКОВЬ ЕХБ "ЕДИНСТВО"</t>
  </si>
  <si>
    <t>г.Барнаул, ул.Энтузиастов, 71</t>
  </si>
  <si>
    <t>г. Барнаул, ул. Солнечная Поляна, д. 22</t>
  </si>
  <si>
    <t>Широков Валерий Юрьевич</t>
  </si>
  <si>
    <t>г. Барнаул, с. Гоньба, 1н</t>
  </si>
  <si>
    <t>г.Барнаул, ул.Матросова, 120</t>
  </si>
  <si>
    <t>Бетон - Продукт Плюс ООО</t>
  </si>
  <si>
    <t>БЛАГО-БАРНАУЛ ООО</t>
  </si>
  <si>
    <t>ЗЖБИ-30 ООО</t>
  </si>
  <si>
    <t>г.Барнаул, ул.Энергетиков, 25</t>
  </si>
  <si>
    <t>АКА-ТРЕЙДИНГ ООО</t>
  </si>
  <si>
    <t>АЛПИКО ООО</t>
  </si>
  <si>
    <t>АлтайАвтоЦентр ООО</t>
  </si>
  <si>
    <t>Алтайэкспрессцентр ООО ФПГ</t>
  </si>
  <si>
    <t>г.Барнаул, ул.Трактовая, 21</t>
  </si>
  <si>
    <t>г. Барнаул, ул. Попова, д. 248, корп. а</t>
  </si>
  <si>
    <t>Магис-Спорт ООО</t>
  </si>
  <si>
    <t xml:space="preserve">Медикал Эстейт </t>
  </si>
  <si>
    <t>Милан ООО</t>
  </si>
  <si>
    <t>г.Барнаул, пр-д Южный, 27</t>
  </si>
  <si>
    <t>Патай ООО</t>
  </si>
  <si>
    <t>ПМ Авто ООО</t>
  </si>
  <si>
    <t>РЭП ООО</t>
  </si>
  <si>
    <t>СПУТНИК СПБ ООО</t>
  </si>
  <si>
    <t>Тейси ООО</t>
  </si>
  <si>
    <t>Третьяков О.Ю. ИП</t>
  </si>
  <si>
    <t>г.Барнаул, ул.Попова, 220д</t>
  </si>
  <si>
    <t>Шустова Светлана Геннадьевна ИП</t>
  </si>
  <si>
    <t>Авто-Инфо ООО</t>
  </si>
  <si>
    <t>АЛТАЙДОРСТРОЙ ООО</t>
  </si>
  <si>
    <t>Алтайморепродукт ООО</t>
  </si>
  <si>
    <t>Алтайская сырная компания ООО</t>
  </si>
  <si>
    <t>АЛТАЙХИМПРОМ  ООО</t>
  </si>
  <si>
    <t>Атлон ООО</t>
  </si>
  <si>
    <t>БИРЮЗОВАЯ КАТУНЬ ООО</t>
  </si>
  <si>
    <t>ЕСС ООО</t>
  </si>
  <si>
    <t>г. Барнаул, ул. Фурманова, д. 18в</t>
  </si>
  <si>
    <t>Золотухин Дмитрий Викторович</t>
  </si>
  <si>
    <t>г. Барнаул, ул. Власихинская, д. 129а</t>
  </si>
  <si>
    <t>Колесникова Н.А.</t>
  </si>
  <si>
    <t>КОНТУР ООО</t>
  </si>
  <si>
    <t>Лепская Олеся Евгеньевна</t>
  </si>
  <si>
    <t>РУФ-2 ООО</t>
  </si>
  <si>
    <t>г. Барнаул, ул. Попова, д. 165а</t>
  </si>
  <si>
    <t>г.Барнаул, ул.Попова, 238а</t>
  </si>
  <si>
    <t>ТЕХНО-ШКВАЛ ООО</t>
  </si>
  <si>
    <t>Токарев Андрей Иванович ИП</t>
  </si>
  <si>
    <t>Ульянкин Виктор Иванович</t>
  </si>
  <si>
    <t>г. Барнаул, ул. Попова, д. 201</t>
  </si>
  <si>
    <t>ФРУКТОВЫЙ РАЙ ООО</t>
  </si>
  <si>
    <t>г. Барнаул, ул. Власихинская, д. 133б</t>
  </si>
  <si>
    <t>Холодников Юрий Владимирович</t>
  </si>
  <si>
    <t>ЦЕНТР РАСПРОДАЖ ООО</t>
  </si>
  <si>
    <t>г. Барнаул, ул. Малахова, д. 179</t>
  </si>
  <si>
    <t>Чертов Евгений Николаевич ИП</t>
  </si>
  <si>
    <t>г. Барнаул, проезд Южный, д. 43А</t>
  </si>
  <si>
    <t>СИБАГРОКОРМ ООО</t>
  </si>
  <si>
    <t>Алтайвитамины ЗАО</t>
  </si>
  <si>
    <t>КВАНТСЕРВЕР ООО</t>
  </si>
  <si>
    <t>Линхардт-Алтай ООО</t>
  </si>
  <si>
    <t>ХЛЕБ АЛТАЯ ООО ПК</t>
  </si>
  <si>
    <t>г. Барнаул, тракт Змеиногорский, д. 112</t>
  </si>
  <si>
    <t>БАМЗ ООО</t>
  </si>
  <si>
    <t>Затан ООО</t>
  </si>
  <si>
    <t>г. Барнаул, ул. Фомина, д. 156</t>
  </si>
  <si>
    <t>Санаторий Барнаульский</t>
  </si>
  <si>
    <t>Сибмодуль ООО</t>
  </si>
  <si>
    <t>г. Барнаул, тракт Змеиногорский, д. 104п/2</t>
  </si>
  <si>
    <t>Силикатчик ПКФ ОАО</t>
  </si>
  <si>
    <t>СТРОИТЕЛЬНАЯ ПЕРСПЕКТИВА ООО ПСК</t>
  </si>
  <si>
    <t>ТЕПЛОСНАБ ООО</t>
  </si>
  <si>
    <t xml:space="preserve">Автодорстрой Барнаула </t>
  </si>
  <si>
    <t>г. Барнаул, пер. Крайний, д. 193</t>
  </si>
  <si>
    <t>АГУ</t>
  </si>
  <si>
    <t>Алтайская прелесть ООО</t>
  </si>
  <si>
    <t>Комяков Андрей Геннадьевич ИП</t>
  </si>
  <si>
    <t>г.Барнаул, ул.Л.Толстого, 34</t>
  </si>
  <si>
    <t>ЛАКАСА-ТЭКС ООО</t>
  </si>
  <si>
    <t>Рикон ООО</t>
  </si>
  <si>
    <t>Санаторий " Обь"АКГУП</t>
  </si>
  <si>
    <t>Солодилов Андрей Андреевич ИП</t>
  </si>
  <si>
    <t>ТИМБЭ ПРОДАКШЕН ООО</t>
  </si>
  <si>
    <t>УЧРЕЖДЕНИЕ ПО СОДЕРЖАНИЮ АДМИНИСТРАТИВНЫХ ЗДАНИЙ КГБУ</t>
  </si>
  <si>
    <t>Федеральный Центр травматологии, ортопедии и эндопротезирования ФГБУ</t>
  </si>
  <si>
    <t>ХЛЕБОКОМБИНАТ №5 ПК</t>
  </si>
  <si>
    <t>г. Барнаул, ул. Короленко, д. 75</t>
  </si>
  <si>
    <t xml:space="preserve"> СМК - 4 ООО</t>
  </si>
  <si>
    <t>Акцент-Сервис ООО</t>
  </si>
  <si>
    <t>Арт ООО</t>
  </si>
  <si>
    <t>Индустрия Алтай ООО</t>
  </si>
  <si>
    <t>Карась Светлана Николаевна ИП</t>
  </si>
  <si>
    <t>Кожно - венерологический диспансер</t>
  </si>
  <si>
    <t>КОМИТЕТ ПО КУЛЬТУРЕ ГОРОДА БАРНАУЛА</t>
  </si>
  <si>
    <t>Косихин Александр Павлович</t>
  </si>
  <si>
    <t xml:space="preserve">Краевая клиническая больница </t>
  </si>
  <si>
    <t>Майя ООО</t>
  </si>
  <si>
    <t>МТС ПАО</t>
  </si>
  <si>
    <t>г.Барнаул, ул.Мало-Тобольская, 17, стр.1</t>
  </si>
  <si>
    <t>ОЛОНСКАЯ 34 ТСН</t>
  </si>
  <si>
    <t>г.Барнаул, ул. Большая Олонская, 34</t>
  </si>
  <si>
    <t>Пансионат Семейный дом ООО</t>
  </si>
  <si>
    <t>ПКС ООО</t>
  </si>
  <si>
    <t>г. Барнаул, ул. Интернациональная, д. 47</t>
  </si>
  <si>
    <t>Полюшко ООО</t>
  </si>
  <si>
    <t>РСО ПЛЮС ООО</t>
  </si>
  <si>
    <t>г.Барнаул, ул.Партизанская, 194</t>
  </si>
  <si>
    <t>Спектр ООО</t>
  </si>
  <si>
    <t>г. Барнаул, пр-т Комсомольский, 6 пом. Н1</t>
  </si>
  <si>
    <t>Шелепов Е.А ИП</t>
  </si>
  <si>
    <t>ЮНЕКС  ООО</t>
  </si>
  <si>
    <t>АЛТАЙ БАЛАНС ООО</t>
  </si>
  <si>
    <t>г.Барнаул, ул.Интернациональная, 220</t>
  </si>
  <si>
    <t>Алтайпродсервис ООО</t>
  </si>
  <si>
    <t>г. Барнаул, ул. Некрасова, д. 35, корп. а</t>
  </si>
  <si>
    <t>Большаков Николай Гаврилович ИП</t>
  </si>
  <si>
    <t>г. Барнаул, ул. Промышленная, д. 39, корп. Б</t>
  </si>
  <si>
    <t>г. Барнаул, ул. Чкалова, д. 209</t>
  </si>
  <si>
    <t>Иткульский спиртзавод ОАО</t>
  </si>
  <si>
    <t>Бийское производственное объединение "Сибприбормаш" АО</t>
  </si>
  <si>
    <t>г. Бийск, Промзона, Промплощадка № 1, 2</t>
  </si>
  <si>
    <t>НПП АЛТАЙСПЕЦПРОДУКТ АО</t>
  </si>
  <si>
    <t>г. Бийск, территория ОАО "Полиэкс", здание №52/11</t>
  </si>
  <si>
    <t>ул. Партизанская, д. 2</t>
  </si>
  <si>
    <t>САНАТОРИЙ РАССИЯ АО</t>
  </si>
  <si>
    <t>Курорт Белокуриха ЗАО</t>
  </si>
  <si>
    <t>г. Белокуриха, ул. Объездная, д. 47</t>
  </si>
  <si>
    <t>ВАСИНО ООО</t>
  </si>
  <si>
    <t>Смоленский район, с. Новотырышкино</t>
  </si>
  <si>
    <t>Зикунков Эдуард Петрович</t>
  </si>
  <si>
    <t>Смоленский район, с. Новотырышкино, ул. Алтайская, д. 7</t>
  </si>
  <si>
    <t>г.Белокуриха, ул. Бийская, 26</t>
  </si>
  <si>
    <t>Водоканал МУП г.Бийска</t>
  </si>
  <si>
    <t>г.Бийск, ул.Пушкина, 200</t>
  </si>
  <si>
    <t>ЦЕНТР РЕАБИЛИТАЦИИ СЛЕПЫХ ВОС БИЙСК</t>
  </si>
  <si>
    <t>МИТПРОМ ООО</t>
  </si>
  <si>
    <t>Комсомольская ПТФ ООО</t>
  </si>
  <si>
    <t>ПАВЛОВСКИЙ ДЕРЕВООБРАБАТЫВАЮЩИЙ КОМБИНАТ ООО</t>
  </si>
  <si>
    <t>с.Павловск, ул.Заводская, 25</t>
  </si>
  <si>
    <t>Чикен Дак Компания ООО</t>
  </si>
  <si>
    <t>Диво Алтая ООО</t>
  </si>
  <si>
    <t>ПАВЛОВСКИЙ МАСЛОСЫРЗАВОД АО</t>
  </si>
  <si>
    <t>Петухов В.В. ИП</t>
  </si>
  <si>
    <t>Россельхозцентр ФГБУ</t>
  </si>
  <si>
    <t>Устинов В.И. ООО ФХ</t>
  </si>
  <si>
    <t>Алтайвагон АО</t>
  </si>
  <si>
    <t>Новоалтайские тепловые сети МУП</t>
  </si>
  <si>
    <t>г.Новоалтайск, ул.Прудская, 32/1</t>
  </si>
  <si>
    <t>Шишлакова Елизавета Вячеславовна ИП</t>
  </si>
  <si>
    <t>Геркулес ПК ООО</t>
  </si>
  <si>
    <t>НИФРИТ ООО</t>
  </si>
  <si>
    <t>г. Новоалтайск, ул. Дорожная, д. 78</t>
  </si>
  <si>
    <t>ПЕРВОМАЙСКИЙ ПСИХОНЕВРОЛОГИЧЕСКИЙ ИНТЕРНАТ КГБСУСО</t>
  </si>
  <si>
    <t>ПОКРОВСКАЯ СЫРОВАРНЯ ООО</t>
  </si>
  <si>
    <t>Жук Петр Петрович</t>
  </si>
  <si>
    <t>г. Барнаул, Правобережный тракт, д. 23б</t>
  </si>
  <si>
    <t>Сафарян С.Р.ИП</t>
  </si>
  <si>
    <t>Акуловское ООО</t>
  </si>
  <si>
    <t xml:space="preserve">ЗАТО Сибирский МУМКП </t>
  </si>
  <si>
    <t>АГРОФИРМА СИБИРСКАЯ ПТИЦА ООО</t>
  </si>
  <si>
    <t>примерно в 1450м. от п. Сибирский по направлению на юго-восток</t>
  </si>
  <si>
    <t>Сосновый бор Санаторий ЗАО</t>
  </si>
  <si>
    <t>Первомайский район, с. Зудилово, ул. Шукшина, д. 58, корп. а</t>
  </si>
  <si>
    <t>МБДОУ ДЕТСКИЙ САД № 2 "ЛАНДЫШ"</t>
  </si>
  <si>
    <t>Алтай-Форест ООО</t>
  </si>
  <si>
    <t>10,7 км. по направлению на юго-восток от с. Лушниково</t>
  </si>
  <si>
    <t>Новоеловская птицефабрика ООО</t>
  </si>
  <si>
    <t>Тальменский хлебокомбинат ПО</t>
  </si>
  <si>
    <t>Войнова Ольга Васильевна</t>
  </si>
  <si>
    <t xml:space="preserve">Макфа АО </t>
  </si>
  <si>
    <t>Троицкий маслосыродел ООО</t>
  </si>
  <si>
    <t>Косарев Ю.П. ИП</t>
  </si>
  <si>
    <t>Поваров Юрий Иванович ИП</t>
  </si>
  <si>
    <t>МСЧ МВД России по Алтайскому краю</t>
  </si>
  <si>
    <t>Итого:</t>
  </si>
  <si>
    <t>ГРС-Березовка</t>
  </si>
  <si>
    <t>г. Новоалтайск,  ул. Вагоностроительная, 9</t>
  </si>
  <si>
    <t>СМЦ-ОГНЕУПОРЫ ООО</t>
  </si>
  <si>
    <t>с. Троицкое, ул. Ломоносова, д. 61</t>
  </si>
  <si>
    <t>г. Барнаул, ул. Попова, д. 258В</t>
  </si>
  <si>
    <t>ГРС-Нижняя Каянча</t>
  </si>
  <si>
    <t>АЛТАЙ-ПАРК-ОТЕЛЬ ООО</t>
  </si>
  <si>
    <t>СМК ВИКС ООО</t>
  </si>
  <si>
    <t>ГРС-Сибирская</t>
  </si>
  <si>
    <t>г.Барнаул, пр-т Энергетиков, 37</t>
  </si>
  <si>
    <t>г. Барнаул, ул. Парковая, д. 1</t>
  </si>
  <si>
    <t>с.Зональное, ул.Шоферская, 12а</t>
  </si>
  <si>
    <t>Агрофирма " Урожай"</t>
  </si>
  <si>
    <t>САНАТОРИЙ ОБСКИЕ ПЛЁСЫ ООО</t>
  </si>
  <si>
    <t>г. Барнаул, ул. Трактовая, д. 44б</t>
  </si>
  <si>
    <t>г. Барнаул, ул. Широкая Просека, д. 15/Первомайский кордон, 3</t>
  </si>
  <si>
    <t>НИКА-1 ООО</t>
  </si>
  <si>
    <t>Чжао Чжаню ИП</t>
  </si>
  <si>
    <t>ПАЛИТА ООО</t>
  </si>
  <si>
    <t>Мальва ТД ООО</t>
  </si>
  <si>
    <t>Для Вас ТД ООО</t>
  </si>
  <si>
    <t>г. Барнаул, ул. Эмилии Алексеевой, д. 76а</t>
  </si>
  <si>
    <t>Аграрий ООО</t>
  </si>
  <si>
    <t>г. Барнаул, пр-кт Космонавтов, д. 6 с</t>
  </si>
  <si>
    <t>Редукционно-охладительные установки ЗАО</t>
  </si>
  <si>
    <t>ЭКОКАПИТАЛ ООО</t>
  </si>
  <si>
    <t>ЗИЛ-ГАРАНТ ООО</t>
  </si>
  <si>
    <t>ТУРСЕРВИС ООО</t>
  </si>
  <si>
    <t>ГРС-3 г.Бийска</t>
  </si>
  <si>
    <t>г.Барнаул, ул.Лесокирозаводская, 5</t>
  </si>
  <si>
    <t>г.Барнаул, пр-д Южный, 8/1</t>
  </si>
  <si>
    <t>г.Барнаул, ул.Фурманова, 61А</t>
  </si>
  <si>
    <t>г. Барнаул, ул. Власихинская, д. 67а/5</t>
  </si>
  <si>
    <t>г.Барнаул, пр-т Строителей, 58а</t>
  </si>
  <si>
    <t>АЛТАЙ-МЕТИЗ ООО</t>
  </si>
  <si>
    <t>г. Барнаул, ул. Антона Петрова, д. 221г/3</t>
  </si>
  <si>
    <t>г. Барнаул, ул. Антона Петрова, д. 221г/5</t>
  </si>
  <si>
    <t>Дом интернат престарелых и инвалидов</t>
  </si>
  <si>
    <t>г.Барнаул, пр-д Канатный, 24а</t>
  </si>
  <si>
    <t xml:space="preserve">Детский сад Степашка МБДОУДС </t>
  </si>
  <si>
    <t>Дом ребенка специализированный КГУЗ</t>
  </si>
  <si>
    <t>г.Барнаул, ул.Попова, 181, пом.Н1</t>
  </si>
  <si>
    <t>Солнечный ЖСК</t>
  </si>
  <si>
    <t>Барнаульское ДСУ № 4 ООО</t>
  </si>
  <si>
    <t>ТОВАРИЩЕСТВО СОБСТВЕННИКОВ ЖИЛЬЯ "ГОРОДОК"</t>
  </si>
  <si>
    <t>г. Барнаул, ул. Интренациональная, д.93, д.95</t>
  </si>
  <si>
    <t>г. Барнаул, ул. Интренациональная, д.97, д.95</t>
  </si>
  <si>
    <t>Космос ТСЖ</t>
  </si>
  <si>
    <t>РАУТ ООО</t>
  </si>
  <si>
    <t>г.Барнаул, ул.Смирнова, 1а</t>
  </si>
  <si>
    <t>Первомайский район, с.Солнечное, ул. Кольцевая, д. 5</t>
  </si>
  <si>
    <t>с. Соколово, ул. Садовая, д. 22</t>
  </si>
  <si>
    <t>Павловский р-н, с. Павловск, ул. Пушкина, 11</t>
  </si>
  <si>
    <t>Дорожник ООО (г.Бийск)</t>
  </si>
  <si>
    <t>АС-Агро ООО</t>
  </si>
  <si>
    <t>ТОЛМАЧЁВСКИЙ ООО ТК</t>
  </si>
  <si>
    <t>ГРС-1 г.Барнаула</t>
  </si>
  <si>
    <t>ГРС-3 г.Барнаула</t>
  </si>
  <si>
    <t>Любава ООО, точка подключения Трактовая</t>
  </si>
  <si>
    <t>НИ-СТРОЙ ООО</t>
  </si>
  <si>
    <t>КХ ЩЕТНИКОВА И.И.</t>
  </si>
  <si>
    <t>Континент ООО (трансп. газа)</t>
  </si>
  <si>
    <t>СИБЭНЕРГОМАШ - БКЗ ООО (дог. тр. газа заключен с 01.03.16)</t>
  </si>
  <si>
    <t>Технология ООО (трансп. газа, ТО)</t>
  </si>
  <si>
    <t>Сивцова Ольга Андреевна ИП (ЭДО СБИС)</t>
  </si>
  <si>
    <t>Транзит ООО (КОНТУР только Контур письмо) ЭДО</t>
  </si>
  <si>
    <t>Авиапредприятие  АЛТАЙ  ОАО (зад-ть в сумме 0,21 руб. в учете контр-та списана за счет округлений)</t>
  </si>
  <si>
    <t>СибИнвест ООО (2225132049)</t>
  </si>
  <si>
    <t>МЕТАЛЛСЕРВИС-БАРНАУЛ ООО (ЭДО СБИС с 01.08.18)</t>
  </si>
  <si>
    <t>СФЕРА ООО (2222059055)</t>
  </si>
  <si>
    <t>Фармгрупп ООО (!)</t>
  </si>
  <si>
    <t>Алтайский букет НПФ ООО (ЭДО СБИС С 01.01.19 в сумме 2420,87)</t>
  </si>
  <si>
    <t>Русин Алексей Сергеевич (Дог. ТО № 029/02-17, № 042/02-16 -зад-ть не взыскивали)</t>
  </si>
  <si>
    <t>Шмелев Владимир Иванович (точка перешла от Прохода)</t>
  </si>
  <si>
    <t>Эдель Андрей Алоисович (ранее Прелуна)</t>
  </si>
  <si>
    <t>Теплоцентраль Белокуриха АО (0,4 коп)</t>
  </si>
  <si>
    <t>СИБСТАНДАРТ ООО (дог. трансп. газа действует  с 01.09.16)</t>
  </si>
  <si>
    <t>ВЕКТОР ООО (С-западная) ИНН 2224153529</t>
  </si>
  <si>
    <t>Прогресс ООО (Новоалтайск) (СБИС ЭДО)</t>
  </si>
  <si>
    <t>Северо-Восточное ДСУ ГУП ДХ АК (бывшее наименование Троицкое ДРСУ ГУП ДХ)</t>
  </si>
  <si>
    <t>за август 2020 года</t>
  </si>
  <si>
    <t>; г. Бийск, пер. Красноярский, 87</t>
  </si>
  <si>
    <t>ФЗ Изыгашев С.Н.</t>
  </si>
  <si>
    <t>г.Бийск, ул.Тургенева,1/1</t>
  </si>
  <si>
    <t>население</t>
  </si>
  <si>
    <t>0,4 км. на северо-восток от п.Среднесибирский</t>
  </si>
  <si>
    <t>3,2 км. на северо-восток от пос. Среднесибирский</t>
  </si>
  <si>
    <t>Тальменский район, с.Забродино, участок в 1,8 км по направлению на северо-восток</t>
  </si>
  <si>
    <t>Бийское АКГУП</t>
  </si>
  <si>
    <t>ЭПК ООО</t>
  </si>
  <si>
    <t>Алтайский район, с. Старобелокуриха, ул. Солнечная, д. 1Б</t>
  </si>
  <si>
    <t>ул. Славского, д. 34/1</t>
  </si>
  <si>
    <t>г. Белокуриха, ул. Шукшина, д. 20</t>
  </si>
  <si>
    <t>находится примерно в 5 км. по направлению на юг от ориентира ул. Алтайская, 100</t>
  </si>
  <si>
    <t>г. Белокуриха, 760м. на северо-запад от ул. Чехова, 2</t>
  </si>
  <si>
    <t>Сандуны Алтай ООО (ГРС г. Белокуриха): Смоленский район, с. Новотырышкино, ул. Алтайская, д. 7</t>
  </si>
  <si>
    <t>Сартаков Николай Анатольевич ИП (с 01.07.20 ЭДО СБИС по всем договорам)</t>
  </si>
  <si>
    <t>ЭкоДомСтрой ООО</t>
  </si>
  <si>
    <t>г. Новоалтайск, ул. 22 Партсъезда, д. 16</t>
  </si>
  <si>
    <t>г. Новоалтайск, ул. Строителей, 37</t>
  </si>
  <si>
    <t>ГРС-Новоалтйская</t>
  </si>
  <si>
    <t>Горем-3 ООО (ЭДО КОНТУР с 01.09.19 по дог. ТО)</t>
  </si>
  <si>
    <t>ЗИАС МАШИНЕРИ ООО</t>
  </si>
  <si>
    <t>КОЛЬЦО ООО ( ЭДО ТОЛЬКО КОНТУР с 01.01.19 г)</t>
  </si>
  <si>
    <t>ул. Высоковольтная, д. 3</t>
  </si>
  <si>
    <t>г.Новоалтайск, ул.Дорожная,26</t>
  </si>
  <si>
    <t>(ГРС г. Новоалтайска) г. Новоалтайск, ул. Октябренок, 70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</si>
  <si>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</si>
  <si>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</si>
  <si>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</si>
  <si>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</si>
  <si>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Космонавтов, 12а</t>
  </si>
  <si>
    <t>г. Новоалтайск, 7-ой микрорайон, 25</t>
  </si>
  <si>
    <t>г. Новоалтайск, ул. Дорожная, д. 26в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</si>
  <si>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</si>
  <si>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</si>
  <si>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г. Новоалтайск, пер. Песчанный, 55</t>
  </si>
  <si>
    <t>г. Новоалтайск, ул. Молодежная, 17</t>
  </si>
  <si>
    <t>г.Новоалтайск, ул. П.Корчагина, 21/1</t>
  </si>
  <si>
    <t>г. Новоалтайск, ул. Центральная, д. 17</t>
  </si>
  <si>
    <t>Дорожное ООО (ЭДО СБИС с 01.07.19 по дог.ТО)</t>
  </si>
  <si>
    <t>Первомайский район, с. Санниково, пер. Новый, д. 1</t>
  </si>
  <si>
    <t>г. Новоалтайск, ул. Дорожная, д. 60</t>
  </si>
  <si>
    <t>ул. Космонавтов, д. 19/1</t>
  </si>
  <si>
    <t>Новоалтайские ТС МУП г. Новоалтайска (ГРС г. Новоалтайска): г.Новоалтайск, ул.2-ая Партизанская, 4а</t>
  </si>
  <si>
    <t>СЗ СТРОЙСИБ ООО</t>
  </si>
  <si>
    <t>г.Новоалтайск, ул.2-ая Партизанская, 4а</t>
  </si>
  <si>
    <t>Первомайский район, п. Лесной, ул. Центральная, д. 2 А</t>
  </si>
  <si>
    <t>г. Новоалтайск, ул. Октябренок, д. 74</t>
  </si>
  <si>
    <t>г. Новоалтайск, ул. Дорожная, 22а</t>
  </si>
  <si>
    <t>г.Новоалтайск, Микрорайон №11</t>
  </si>
  <si>
    <t>г. Новоалтайск, ул. Дорожная, д. 13</t>
  </si>
  <si>
    <t>БАСТИОН ТПК ООО</t>
  </si>
  <si>
    <t>ФЗ Гусева И.В.</t>
  </si>
  <si>
    <t>ФЗ Дуров А.Г.</t>
  </si>
  <si>
    <t>ФЛАГМАН ПКФ ООО (ЭДО СБИС с 01.01.19)</t>
  </si>
  <si>
    <t>Чернявский Виктор Владимирович ИП (ЭДО СБИС по дог.ТО с 01.09.2019)</t>
  </si>
  <si>
    <t>г. Новоалтайск, ул. Дорожная, д. 82, корп. А</t>
  </si>
  <si>
    <t>Первомайский район, с. Фирсово, ул. Набережная, д. 39, примерно в 25м по направлению на юг</t>
  </si>
  <si>
    <t>Первомайский район, п. Новый, ул. Первостроителей, д. 14</t>
  </si>
  <si>
    <t>Первомайский район, п. Лесной, ул. Лесная, д. 13</t>
  </si>
  <si>
    <t>г. Новоалтайск, ул. Военстроя, 84</t>
  </si>
  <si>
    <t>ул. Коммунистическая, 120, 124</t>
  </si>
  <si>
    <t>г.Новоалтайск, ул.Октябрьская, 56</t>
  </si>
  <si>
    <t>Первомайский район, с. Бобровка, ул. Ленина, д. 75</t>
  </si>
  <si>
    <t>ул. Прудская, 1а</t>
  </si>
  <si>
    <t>Первомайский район, с. Березовка, ул. Северная, д. 36а</t>
  </si>
  <si>
    <t>ИП Картамышев А.С.</t>
  </si>
  <si>
    <t>г. Барнаул, тракт Правобережный, д. 18а, помещение 3</t>
  </si>
  <si>
    <t>ЧЕРЕМНОВСКИЙ САХАРНЫЙ ЗАВОД ОАО</t>
  </si>
  <si>
    <t>Павловский р-н, с. Черемное, пер. Станционный, д. 1</t>
  </si>
  <si>
    <t>Павловский р-н, п. Новые зори, ул. Шоссейная, д. 2</t>
  </si>
  <si>
    <t>Павловский район, с. Черемное, ул. Фабричная, д. 1</t>
  </si>
  <si>
    <t>Павловская ЦРБ КГБУЗ (ЭДО СБИС с 01.03.20 по дог. ТО)</t>
  </si>
  <si>
    <t>Павловский р-н, п. Новые зори, ул. Промышленная, д. 5</t>
  </si>
  <si>
    <t>Павловский район, с. Павловск, ул. Кунгурова, 1</t>
  </si>
  <si>
    <t>с. Павловск, ул. Пионерская, д. 15</t>
  </si>
  <si>
    <t>Бурановский СПК (Комплекс КРС): Павловский р-н, с. Бурановка, ул. Партизанская, 2</t>
  </si>
  <si>
    <t>ИП Дроботушенко (кафе-закусочная): с. Шахи,  Партизанская, 45</t>
  </si>
  <si>
    <t>Елунинский пищевой комбинат ООО (ЭДО СБИС)</t>
  </si>
  <si>
    <t>ФЗ Солдатенко Н.Г.</t>
  </si>
  <si>
    <t>Павловский р-н, с. Бурановка, ул. Партизанская, 2</t>
  </si>
  <si>
    <t>с. Шахи,  Партизанская, 45</t>
  </si>
  <si>
    <t>Павловский район, с. Елунино, ул. Чкалова, д. 29а</t>
  </si>
  <si>
    <t>Павловский район, с. Павловск, ул. Калинина, д. 38</t>
  </si>
  <si>
    <t>Алтайский Край, Павловский район, п. Сибирские Огни, ул. Новая, д. 2</t>
  </si>
  <si>
    <t>ФЗ Федоренко Ю.А.</t>
  </si>
  <si>
    <t>Павловский район, с. Павловск, ул. Ленина, д. 16, корп. д</t>
  </si>
  <si>
    <t>Павловский р-н, с. Павловск, ул. Совхозная, д. 6</t>
  </si>
  <si>
    <t>с. Павловск, ул. Пионерская, д. 11 Е</t>
  </si>
  <si>
    <t>КФХ ИвановаА.Н.</t>
  </si>
  <si>
    <t>Косихинский р-н, с.Контошино, ул.Титова,12/1</t>
  </si>
  <si>
    <t>4</t>
  </si>
  <si>
    <t>Косихинский район, с. Контошино, ул. Титова, д. 12</t>
  </si>
  <si>
    <t>5</t>
  </si>
  <si>
    <t>СИД-Трейд ООО</t>
  </si>
  <si>
    <t>ТПК Алтайского края АО</t>
  </si>
  <si>
    <t>Косихинский р-н, с.Косиха, ул.Советская, 3 пом.1</t>
  </si>
  <si>
    <t>с. Полковниково, ул. Школьная, д. 5а</t>
  </si>
  <si>
    <t>6</t>
  </si>
  <si>
    <t>8</t>
  </si>
  <si>
    <t>Гостиничный комплекс Алтайский район, участок 30 на территории ОЭЗ ТРТ Бирюзовая Катунь</t>
  </si>
  <si>
    <t>Молодежная Птицефабрика АО</t>
  </si>
  <si>
    <t>с. Первомайское, ул. Интернациональная, 9</t>
  </si>
  <si>
    <t>с. Первомайское, ул. Интернациональная, 9а</t>
  </si>
  <si>
    <t xml:space="preserve">АгроЛад ООО </t>
  </si>
  <si>
    <t>Первомайский район, с. Новоберезовка, ул. Молодежная, д. 48</t>
  </si>
  <si>
    <t>АГРОМЕЛЬНИК ООО</t>
  </si>
  <si>
    <t>с. Первомайское</t>
  </si>
  <si>
    <t>с. Акулово, в 150 м от юго-восточной границы с. Акулово</t>
  </si>
  <si>
    <t>Супонева А.А. КФХ ООО</t>
  </si>
  <si>
    <t>Первомайский район, с. Логовское, ул. Строительная, д. 17</t>
  </si>
  <si>
    <t>Красногорский р-н, п. Мост-Иша, ул. Автомобилистов, д.10</t>
  </si>
  <si>
    <t>ЗАТО "Сибирский", ул. Строителей 5а</t>
  </si>
  <si>
    <t>3</t>
  </si>
  <si>
    <t>658065, в Кислянском леснич-ве Озерского лесхоза Тальм. р-на на берегу протоки р.Оби, в 3 км.на юго-запад</t>
  </si>
  <si>
    <t>АПК ООО</t>
  </si>
  <si>
    <t>Алтайский Край, Смоленский район, с. Смоленское. (Зерносушилка)</t>
  </si>
  <si>
    <t>ГРС-Смоленское</t>
  </si>
  <si>
    <t>с. Советское, пер. Мостовой, д. 8</t>
  </si>
  <si>
    <t>с. Ларичиха, ул. Промышленная, д. 1 е</t>
  </si>
  <si>
    <t>Тальменский р-н, с. Новоперуново</t>
  </si>
  <si>
    <t>ГРС-Тальменка</t>
  </si>
  <si>
    <t>Тальменский район, рп. Тальменка, ул. Залесовская, д. 16</t>
  </si>
  <si>
    <t>Тальменский р-н, р.п. Тальменка, ул. Куйбышева, д. 95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</si>
  <si>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</si>
  <si>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</si>
  <si>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(дом престарелых) р.п. Тальменка, п. Боровой, 1а</t>
  </si>
  <si>
    <t>(ЦРБ) р.п. Тальменка, ул. Кирова, 68а</t>
  </si>
  <si>
    <t>Головенко Сергей Николаевич ИП</t>
  </si>
  <si>
    <t>р.п.Тальменка, ул.Вокзальная,12 (Литеры А, В, К, Б, Т, Т1)</t>
  </si>
  <si>
    <t>ФЗ Швец Г.Г.</t>
  </si>
  <si>
    <t>рп. Тальменка, пер. Школьный, д. 2, корп. Г</t>
  </si>
  <si>
    <t>пер. Банковский, 2</t>
  </si>
  <si>
    <t>7</t>
  </si>
  <si>
    <t>ул. Линейная, д. 43</t>
  </si>
  <si>
    <t>ул. Зеленая, д. 20</t>
  </si>
  <si>
    <t>ГРС-Троицкое</t>
  </si>
  <si>
    <t>ЖКУ Троицкого района МУП (ГРС Троицкое): с. Троицкое, ул. Ломоносова, д. 61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</si>
  <si>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</si>
  <si>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</si>
  <si>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ул. Рабочая, д. 37а</t>
  </si>
  <si>
    <t>Троицкое ПО (столовая): с. Троицкое, ул. Пушкина, 16</t>
  </si>
  <si>
    <t>п. Беловский, ул. Советская, д. 1 Б</t>
  </si>
  <si>
    <t>с. Троицкое, ул. Пушкина, 16</t>
  </si>
  <si>
    <t>Меланжист Алтая АО БМК (счет на оплату по ТО)</t>
  </si>
  <si>
    <t>г. Барнаул, ул. Кулагина, д. 8</t>
  </si>
  <si>
    <t>Барнаул РТИ ООО (ЭДО СБИС с 01.03.20)</t>
  </si>
  <si>
    <t>пр-т Космонавтов, 6Ж</t>
  </si>
  <si>
    <t>г. Барнаул, пр-кт Космонавтов, д. 65</t>
  </si>
  <si>
    <t>г. Барнаул, ул. Бехтерева, д. 2</t>
  </si>
  <si>
    <t>г. Барнаул, пр-кт Космонавтов, д. 10</t>
  </si>
  <si>
    <t>г. Барнаул, пр-кт Калинина, д. 28</t>
  </si>
  <si>
    <t>г. Барнаул, пр-кт Космонавтов, д. 14</t>
  </si>
  <si>
    <t>г. Барнаул, пр-т Космонавтов, д. 63</t>
  </si>
  <si>
    <t>г. Барнаул, проезд Заводской 9-й, д. 40</t>
  </si>
  <si>
    <t>г. Барнаул, Павловский тракт, д. 58а</t>
  </si>
  <si>
    <t>СБС-Трейд ООО (ЭДО КОНТУР по дог ТО с 01.07.2020)</t>
  </si>
  <si>
    <t>СЗ БКЖБИ-2 АО</t>
  </si>
  <si>
    <t>Спецпромлит ООО (ЭДО КОНТУР по дог ТО с 01.08.2020)</t>
  </si>
  <si>
    <t>Филиал ГАЗПРОМ ГАЗОМОТОРНОЕ ТОПЛИВО в г. Томске</t>
  </si>
  <si>
    <t>г. Барнаул, ул. Ткацкая, 71</t>
  </si>
  <si>
    <t>г. Барнаул, пр-кт Калинина, д. 112</t>
  </si>
  <si>
    <t>г. Барнаул, ул. Бриллиантовая, д. 30</t>
  </si>
  <si>
    <t>г. Барнаул, ул. Кулагина, д. 28</t>
  </si>
  <si>
    <t>г. Барнаул, ул. П. Сухова, 61</t>
  </si>
  <si>
    <t>АлтайГАЗавтосервис ООО (ЭДО СБИС по дог.ТО с 01.10.2019)</t>
  </si>
  <si>
    <t>АЛТАЙПРЕМИУМПАК ООО (ЭДО СБИС с 01.08.18)</t>
  </si>
  <si>
    <t>г. Барнаул, пр-кт Калинина, д. 75</t>
  </si>
  <si>
    <t>г. Барнаул,  пр. Калинина, 22а</t>
  </si>
  <si>
    <t>г. Барнаул, пр-кт Космонавтов, д. 32ж/2</t>
  </si>
  <si>
    <t>Барнаульский Котельный Завод ООО (ЭДО СБИС)</t>
  </si>
  <si>
    <t>г. Барнаул, пр-кт Космонавтов, д. 6 э</t>
  </si>
  <si>
    <t>г. Барнаул, пр-кт Ленина, д. 195а</t>
  </si>
  <si>
    <t>Емелин Владимир Павлович ИП</t>
  </si>
  <si>
    <t>г. Барнаул, пр-кт Космонавтов, д. 6, корп. ю</t>
  </si>
  <si>
    <t>ИнДаХаус ООО</t>
  </si>
  <si>
    <t>г. Барнаул, пр-кт Космонавтов, 32 "л"</t>
  </si>
  <si>
    <t>г. Барнаул, ул. Попова, д. 1</t>
  </si>
  <si>
    <t>г. Барнаул, ул. Сельскохозяйственная, д. 3</t>
  </si>
  <si>
    <t>МЕТАЛЛ-ИМПОРТ ООО (ЭДО СБИС с 01.01.2020 по дог ТО)</t>
  </si>
  <si>
    <t>ПКС ООО (ГРС 1 г.Барнаул): г. Барнаул, ул. Антона Петрова, д. 221г/3</t>
  </si>
  <si>
    <t>ПКС ООО (ГРС-1 г.Барнаул):  г. Барнаул, ул. Антона Петрова, д. 221г</t>
  </si>
  <si>
    <t>ПКС ООО (ГРС-1 г.Барнаул):  г. Барнаул, ул. Антона Петрова, д. 221г/5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</si>
  <si>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</si>
  <si>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</si>
  <si>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ФЗ Лысенко Е.Н.</t>
  </si>
  <si>
    <t>ФЗ Шаро М. У.</t>
  </si>
  <si>
    <t>ФИРМА ИНСАЙДЕР ООО</t>
  </si>
  <si>
    <t>г. Барнаул, Павловский тракт, 156</t>
  </si>
  <si>
    <t>г. Барнаул, пр-т Калинина, 116/52</t>
  </si>
  <si>
    <t>г. Барнаул, ул. Малахова, д. 2 П</t>
  </si>
  <si>
    <t>г. Барнаул, ул. Антона Петрова, д. 221г</t>
  </si>
  <si>
    <t>г.Барнаул, ул.А.Петрова, 196а, 196, 198.190</t>
  </si>
  <si>
    <t>г. Барнаул, пр-кт Калинина, д. 30, корп. 7</t>
  </si>
  <si>
    <t>г. Барнаул, пр-кт Космонавтов, д. 2</t>
  </si>
  <si>
    <t>г. Барнаул, ул. Ткацкая, д. 75</t>
  </si>
  <si>
    <t>г. Барнаул, пр-кт Калинина, д. 26</t>
  </si>
  <si>
    <t>г. Барнаул, ул. Трактовая, д. 2, корп. д</t>
  </si>
  <si>
    <t>г. Барнаул, пр-кт Калинина, д. 120</t>
  </si>
  <si>
    <t>г. Барнаул, ул. Матросова, д. 216</t>
  </si>
  <si>
    <t>г. Барнаул, ул. Малахова, д. 86д</t>
  </si>
  <si>
    <t>г.Барнаул, ул.Северо-Западная, 2, литер И</t>
  </si>
  <si>
    <t>г. Барнаул, ул. Малахова, д. 62</t>
  </si>
  <si>
    <t>г. Барнаул, Павловский тракт, 52</t>
  </si>
  <si>
    <t>АЛТАЙМЕТУПАК ООО (ЭДО СБИС с 01.01.19)</t>
  </si>
  <si>
    <t>Вознесенская церковь (ГРС-1 г.Барнаул): г. Барнаул, Научный городок, д. 40</t>
  </si>
  <si>
    <t>Глобус комбинат школьного питания  АО (ЭДО СБИС с 01.10.19)</t>
  </si>
  <si>
    <t>Долгов Валерий Анатольевич ИП (ТО)</t>
  </si>
  <si>
    <t xml:space="preserve">ИНТЕГРАЦИЯ ООО </t>
  </si>
  <si>
    <t>ИП Осипов В.В.</t>
  </si>
  <si>
    <t>Сибтехснаб ООО</t>
  </si>
  <si>
    <t>Совхоз Городской ЗАО (ЭДО СБИС с 01.12.19)</t>
  </si>
  <si>
    <t>Феникс ООО (ЭДО СБИС с 01.12.19)</t>
  </si>
  <si>
    <t>ФЗ Кисанин В.Ю. (ГРС-1 г.Барнаул): г. Барнаул, ул. Эмилии Алексеевой, д. 76а</t>
  </si>
  <si>
    <t>ФЗ Крючкова Н.В.</t>
  </si>
  <si>
    <t>ФЗ Мирзакпарова Кундусай</t>
  </si>
  <si>
    <t>ФЗ Прасолов Д.Н.</t>
  </si>
  <si>
    <t>ИП Шерстобитов (ГРС-1 г.Барнаула, Объект №5): г. Барнаул, ул. Солнечная Поляна, д. 22</t>
  </si>
  <si>
    <t>ИП Шерстобитов (Объект №3): г. Барнаул, ул. Солнечная Поляна, д. 22а</t>
  </si>
  <si>
    <t>Юркевич Елена Викторовна ИП</t>
  </si>
  <si>
    <t>г. Барнаул, пр-кт Калинина, д. 69, корп. в</t>
  </si>
  <si>
    <t>г. Барнаул, проезд Заводской 9-й, д. 5-Г/7</t>
  </si>
  <si>
    <t>г. Барнаул, пр-кт Космонавтов, д. 48е</t>
  </si>
  <si>
    <t>г. Барнаул, Научный городок, д. 40</t>
  </si>
  <si>
    <t>г. Барнаул, ул. Глушкова, д. 48</t>
  </si>
  <si>
    <t>пр-т Космонавтов, 32М</t>
  </si>
  <si>
    <t>г. Барнаул, проезд Базовый, д. 7</t>
  </si>
  <si>
    <t>г. Барнаул, пр-кт Космонавтов, д. 30</t>
  </si>
  <si>
    <t>г. Барнаул, ул. Эмилии Алексеевой, д. 112А</t>
  </si>
  <si>
    <t>г. Барнаул, ул. Солнечная Поляна, д. 26д</t>
  </si>
  <si>
    <t>г. Барнаул, пр-кт Калинина, д. 24а/1</t>
  </si>
  <si>
    <t>г. Барнаул, ул. Матросова, д. 97</t>
  </si>
  <si>
    <t>г. Барнаул, ул. Советской Армии, д. 7</t>
  </si>
  <si>
    <t>г. Барнаул, ул. Солнечная Поляна, д. 24б/3</t>
  </si>
  <si>
    <t>г. Барнаул, ул. Покровская, д. 7</t>
  </si>
  <si>
    <t>г. Барнаул, пр-кт Ленина, д. 203</t>
  </si>
  <si>
    <t>г. Барнаул, пр-кт Калинина, д. 34А</t>
  </si>
  <si>
    <t>г. Барнаул, пр-кт Космонавтов, д. 68</t>
  </si>
  <si>
    <t>г. Барнаул, проезд Заводской 9-й, д. 7</t>
  </si>
  <si>
    <t>г. Барнаул, ул. Германа Титова, д. 31г</t>
  </si>
  <si>
    <t>г. Барнаул, ул. Новороссийская, д. 75</t>
  </si>
  <si>
    <t>г. Барнаул, пр-кт Калинина, д. 67, корп. а</t>
  </si>
  <si>
    <t>г. Барнаул, пр-кт Космонавтов, д. 32, корп. ж/4</t>
  </si>
  <si>
    <t>пр-т Космонавтов, 64</t>
  </si>
  <si>
    <t>г. Барнаул, ул. А.Петрова, д. 133</t>
  </si>
  <si>
    <t>г.Барнаул, ул.Западная 10-я, 14б</t>
  </si>
  <si>
    <t>г. Барнаул, ул. Энтузиастов-Ясная, Рубиновая</t>
  </si>
  <si>
    <t>г. Барнаул, ул. Солнечная Поляна, д. 22а</t>
  </si>
  <si>
    <t>г. Барнаул, . Матросова, д. 124</t>
  </si>
  <si>
    <t>г. Барнаул, ул. Энтузиастов, д. 52</t>
  </si>
  <si>
    <t>ФЗ Герасимова Ф.Е.</t>
  </si>
  <si>
    <t>г. Бийск, ул. Заводская, д. 69</t>
  </si>
  <si>
    <t>г. Бийск, ул. Яминская, д. 4, корп. А</t>
  </si>
  <si>
    <t>г. Бийск, ул. Подгорная, д. 76</t>
  </si>
  <si>
    <t>Бийский район, п. Пригородный, ул. Яминская, д. 44</t>
  </si>
  <si>
    <t>Барнаульский пивоваренный завод ОАО (ЭДО СБИС с 01.07.19 по дог. ТО)</t>
  </si>
  <si>
    <t>г. Барнаул, ул. Трактовая, д. 39</t>
  </si>
  <si>
    <t>ГРС-2 г.Бийск</t>
  </si>
  <si>
    <t>г. Барнаул, Павловский тракт, 337</t>
  </si>
  <si>
    <t>ГРС-2 г.Барнаул</t>
  </si>
  <si>
    <t>АЛМАК АО (ЭДО СБИС с 01.10.18)</t>
  </si>
  <si>
    <t>ЗКПД-2 ПКФ ООО</t>
  </si>
  <si>
    <t>КОМБИНАТ АЛТАЙТАРА ООО (ЭДО СБИС с  01.12.18 г)</t>
  </si>
  <si>
    <t>г. Барнаул, Павловский тракт, д. 226</t>
  </si>
  <si>
    <t>г. Барнаул, ул. Трактовая, д. 31, корп. б</t>
  </si>
  <si>
    <t>г. Барнаул, проезд Южный, д. 51к</t>
  </si>
  <si>
    <t>г. Барнаул, ул. Трактовая, д. 3д</t>
  </si>
  <si>
    <t>г. Барнаул, ул. Попова, д. 187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</si>
  <si>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</si>
  <si>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</si>
  <si>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Бизнес-Строй ООО (ГРС-2 г.Барнаул): г. Барнаул, ул. Власихинская, д. 208</t>
  </si>
  <si>
    <t>ВЕЛКЕН ООО (ЭДО СБИС с 01.11.19)</t>
  </si>
  <si>
    <t>Воробьев Василий Васильевич ИП (ЭДО СБИС по дог.ТО с 01.02.2020)</t>
  </si>
  <si>
    <t>МОНОЛИТ+ ООО (ЭДО СБИС по дог.ТО с 01.07.19)</t>
  </si>
  <si>
    <t>Первый ООО (объект №1): г. Барнаул, ул. Власихинская, д. 65</t>
  </si>
  <si>
    <t>Свод ООО (ГРС-2 г.Барнаул): г. Барнаул, ул. Попова, д. 179, корп. ж</t>
  </si>
  <si>
    <t>ТЕМП СК ООО</t>
  </si>
  <si>
    <t>Трубопласт-А ООО  (ЭДО СБИС с 01.11.19)</t>
  </si>
  <si>
    <t>Филипчук Виктор Васильевич ИП</t>
  </si>
  <si>
    <t>Экоцентр ООО (ЭДО СБИС с 01.01.2020 по дог ТО)</t>
  </si>
  <si>
    <t>г. Барнаул, проезд Южный, д. 29</t>
  </si>
  <si>
    <t>ул. Попова, д. 167/1</t>
  </si>
  <si>
    <t>г. Барнаул, Павловский тракт, д. 249</t>
  </si>
  <si>
    <t>г. Барнаул, ул. Балтийская, д. 16</t>
  </si>
  <si>
    <t>, г. Барнаул, ул. Павловский тракт, 251 д</t>
  </si>
  <si>
    <t>г. Барнаул ул. Павловский тракт, 249 е</t>
  </si>
  <si>
    <t>г. Барнаул, тракт Павловский, д. 218</t>
  </si>
  <si>
    <t>г. Барнаул, ул. Власихинская, д. 208</t>
  </si>
  <si>
    <t>г. Барнаул, проезд Южный, д. 12а</t>
  </si>
  <si>
    <t>г. Барнаул, проезд Южный, д. 14</t>
  </si>
  <si>
    <t>г. Барнаул, проезд Южный , 43е</t>
  </si>
  <si>
    <t>г. Барнаул, ул. Власихинская, 67</t>
  </si>
  <si>
    <t>г. Барнаул, ул. Взлетная, д. 25</t>
  </si>
  <si>
    <t>г. Барнаул, п. Пригородный, ул. Раздольная, д. 22</t>
  </si>
  <si>
    <t>г. Барнаул, тракт Павловский, д. 251В</t>
  </si>
  <si>
    <t>г. Барнаул, пр-кт Энергетиков, д. 39, корп. а</t>
  </si>
  <si>
    <t>г. Барнаул, ул. Власихинская, д. 65</t>
  </si>
  <si>
    <t>г. Барнаул, Павловский тракт, д. 249, корп. в</t>
  </si>
  <si>
    <t>г. Барнаул, ул. Трактовая, д. 47г</t>
  </si>
  <si>
    <t>г. Барнаул, ул. Попова, д. 179, корп. ж</t>
  </si>
  <si>
    <t>г. Барнаул, ул. Попова, д. 242</t>
  </si>
  <si>
    <t>г. Барнаул, проезд Балтийский 1-й, д. 9</t>
  </si>
  <si>
    <t>г. Барнаул, ул. Власихинская, д. 135, корп. а</t>
  </si>
  <si>
    <t>г. Барнаул, ул. Весенняя, д. 21</t>
  </si>
  <si>
    <t>г. Барнаул, ул. Попова, 214</t>
  </si>
  <si>
    <t>г. Барнаул, ул. Дальняя, д. 19</t>
  </si>
  <si>
    <t>г. Барнаул, ул. Попова, д. 167</t>
  </si>
  <si>
    <t>г. Барнаул, ул. Балтийская, д. 81</t>
  </si>
  <si>
    <t>АК БАРС ООО (ЭДО СБИС с 01.08.19)</t>
  </si>
  <si>
    <t>Акцент Автосервис ООО</t>
  </si>
  <si>
    <t>Базис ООО (ГРС-2 г.Барнаул):  г. Барнаул, ул. Попова, 254 В</t>
  </si>
  <si>
    <t>БАКО ООО  (ЭДО КОНТУР с 01.11.19)</t>
  </si>
  <si>
    <t>Барнаульская теплосетевая компания АО (ГРС-2 г.Барнаул): г. Барнаул, ул. Смородиновая, д. 18в</t>
  </si>
  <si>
    <t>Головачев Николай Адольфович</t>
  </si>
  <si>
    <t>ИП Денисова (ГРС-2 г.Барнаул): г. Барнаул, ул. Попова, д. 258, корп. д</t>
  </si>
  <si>
    <t>ИП Кутулуцкий А.С. (ГРС-2 г.Барнаул): г.Барнаул, ул.Взлетная, 33, кадастр.номер 22:63:030411:148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</si>
  <si>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</si>
  <si>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</si>
  <si>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Макаленко В.Н. (ГРС-2 г.Барнаул): г.Барнаул, пр-д Балтийский 1-й, 3</t>
  </si>
  <si>
    <t>МСВ ООО</t>
  </si>
  <si>
    <t>ПОДШИПНИК ПЛЮС ООО (ЭДО СБИС с 01.12.19)</t>
  </si>
  <si>
    <t>ФЗ Попов Д.Д. (Объект №2): г. Барнаул, проезд Южный, д. 43А</t>
  </si>
  <si>
    <t>Сизых Ю.Л. ИП</t>
  </si>
  <si>
    <t>ТАЛТЭК АО</t>
  </si>
  <si>
    <t>Техноторг ООО</t>
  </si>
  <si>
    <t>ФЗ Иванова Н.С.</t>
  </si>
  <si>
    <t>ФЗ Кичайкин А.А.</t>
  </si>
  <si>
    <t>ФЗ Петренко М.В.</t>
  </si>
  <si>
    <t>ФЗ Хаустов К.В.</t>
  </si>
  <si>
    <t>г. Барнаул, ул. Попова, д. 256, корп. е</t>
  </si>
  <si>
    <t>г.Барнаул, ул.Власихинская,127/1</t>
  </si>
  <si>
    <t>г.Барнаул, пр-д Северный Власихинский, 69</t>
  </si>
  <si>
    <t>г.Барнаул, пр-д Сухой Лог,13</t>
  </si>
  <si>
    <t>г. Барнаул, проезд Южный, д. 43, корп. г</t>
  </si>
  <si>
    <t>г. Барнаул, ул. Власихинская, д. 192</t>
  </si>
  <si>
    <t>г. Барнаул, ул. Кулундинская, д. 10</t>
  </si>
  <si>
    <t>г. Барнаул, ул. Балтийская, д. 62</t>
  </si>
  <si>
    <t>г. Барнаул, ул. Попова, 254 В</t>
  </si>
  <si>
    <t>г. Барнаул, пр-кт Энергетиков, д. 42</t>
  </si>
  <si>
    <t>г. Барнаул, ул. Смородиновая, д. 18в</t>
  </si>
  <si>
    <t>г. Барнаул, ул. Попова, д. 250</t>
  </si>
  <si>
    <t>г. Барнаул, ул. Попова, д. 258, корп. д</t>
  </si>
  <si>
    <t>г. Барнаул, ул. Попова, д. 167в</t>
  </si>
  <si>
    <t>г. Барнаул, ул. Балтийская, д. 84</t>
  </si>
  <si>
    <t>г.Барнаул, ул.Взлетная, 33, кадастр.номер 2263030411148</t>
  </si>
  <si>
    <t>г. Барнаул, п. Пригородный, ул. Ветеринарная, д. 1</t>
  </si>
  <si>
    <t>г. Барнаул, ул. Трактовая, д. 1ж</t>
  </si>
  <si>
    <t>г. Барнаул, проезд 2-й Балтийский, д. 6</t>
  </si>
  <si>
    <t>г. Барнаул, ул. Балтийская, д. 87</t>
  </si>
  <si>
    <t>г.Барнаул, пр-д Балтийский 1-й, 3</t>
  </si>
  <si>
    <t>г. Барнаул, проезд Южный, д. 10, корп. г</t>
  </si>
  <si>
    <t>ул. Трактовая, 47/1</t>
  </si>
  <si>
    <t>г. Барнаул, ул. Балтийская, д. 68</t>
  </si>
  <si>
    <t>г. Барнаул, проезд Северный-Власихинский, д. 67</t>
  </si>
  <si>
    <t>г. Барнаул, ул. Балтийская, д. 83</t>
  </si>
  <si>
    <t>Павловский тракт, д. 79</t>
  </si>
  <si>
    <t>ул. Целинная, д. 21б</t>
  </si>
  <si>
    <t>г. Барнаул, ул. Лазурная, д. 50</t>
  </si>
  <si>
    <t>г. Барнаул, ул. Фурманова, д. 18г</t>
  </si>
  <si>
    <t>г. Барнаул, пр-кт Энергетиков, д. 36, корп. а</t>
  </si>
  <si>
    <t>г. Барнаул, ул. Попова, д. 216Б</t>
  </si>
  <si>
    <t>г. Барнаул, ул. Попова, д. 256д</t>
  </si>
  <si>
    <t>г. Барнаул, ул. Попова, д. 254/5</t>
  </si>
  <si>
    <t>г. Барнаул, ул. Власихинская, д. 59/2</t>
  </si>
  <si>
    <t>пр-д Северо-Власихинский, д. 61</t>
  </si>
  <si>
    <t>Актив ООО (Изумрудная, 2а) (Соглашение ЭДО СБИС с 01.01.2020)</t>
  </si>
  <si>
    <t>г. Барнаул, п. Новомихайловка, ул. Изумрудная, д. 2 "а"</t>
  </si>
  <si>
    <t>Березина И. М.</t>
  </si>
  <si>
    <t>г. Барнаул, ул. Новосибирская, д. 34корп. г</t>
  </si>
  <si>
    <t>г. Барнаул, ул. Власихинская, 57к</t>
  </si>
  <si>
    <t>г. Барнаул, ул. Власихинская, д. 59г/40</t>
  </si>
  <si>
    <t>Зональный р-н, с. Соколово, ул. Кирова, 1</t>
  </si>
  <si>
    <t>Алтайский Бройлер АО (площадка Зональная 1) Зональный район</t>
  </si>
  <si>
    <t>Алтайский Бройлер АО (площадка Зональная 2) Зональный район</t>
  </si>
  <si>
    <t>Алтайский Бройлер АО (площадка Мирная) Зональный район, с. Зональное</t>
  </si>
  <si>
    <t>Алтайский Бройлер АО (площадка Сафоновка) Зональный район, с. Зональное</t>
  </si>
  <si>
    <t>Завод имени Я.М. Свердлова ФКП</t>
  </si>
  <si>
    <t>ЭВАЛАР ЗАО (ЭДО СБИС с 01.01.19 по дог ТО)</t>
  </si>
  <si>
    <t>Зональный район</t>
  </si>
  <si>
    <t>Зональный район, с. Зональное</t>
  </si>
  <si>
    <t>Алтайский Край, г. Бийск</t>
  </si>
  <si>
    <t>ул. Социалистическая, д. 23/6</t>
  </si>
  <si>
    <t>Алтайский Бройлер АО (площадка Инкубаторий) Зональный район, с. Зональное</t>
  </si>
  <si>
    <t>Алтайский Бройлер АО (площадка Комбикормовый завод) Зональный район, с. Зональное</t>
  </si>
  <si>
    <t xml:space="preserve">Семашко Роман Витасович ИП </t>
  </si>
  <si>
    <t>г. Бийск, ул. Пригородная, д. 75</t>
  </si>
  <si>
    <t>г. Бийск, ул. Митрофанова, д. 1, корп. 1</t>
  </si>
  <si>
    <t>г. Бийск, ул. Лесная, д. 13/1</t>
  </si>
  <si>
    <t>ФЗ Почеревина О.В.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</si>
  <si>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</si>
  <si>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</si>
  <si>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г. Барнаул, пр-кт Строителей, д. 117</t>
  </si>
  <si>
    <t>Барнаульская теплосетевая компания АО (ГРС-3 г.Барнаул): г. Барнаул, ул. Чехова, д. 24</t>
  </si>
  <si>
    <t>Барнаульская теплосетевая компания АО (ГРС-3 г.Барнаул): г.Барнаул, Змеиногорский тракт, 120п</t>
  </si>
  <si>
    <t>Барнаульская теплосетевая компания АО (ГРС-3 г.Барнаул): г.Барнаул, ул.Пушкина, 58</t>
  </si>
  <si>
    <t>г. Барнаул, ул. Чехова, д. 24</t>
  </si>
  <si>
    <t>г.Барнаул, Змеиногорский тракт, 120п</t>
  </si>
  <si>
    <t>г.Барнаул, ул.Пушкина, 58</t>
  </si>
  <si>
    <t>г. Барнаул, Змеиногорский тракт, 104</t>
  </si>
  <si>
    <t>г. Барнаул, ул. Гоголя, д. 86</t>
  </si>
  <si>
    <t>г. Барнаул, ул. Парковая, д. 21, корп. а</t>
  </si>
  <si>
    <t>ул. Силикатная, д. 16</t>
  </si>
  <si>
    <t>г.Барнаул, пр.Комсомольский, 122Д</t>
  </si>
  <si>
    <t>г. Барнаул, ул. Приречная, д. 13</t>
  </si>
  <si>
    <t>АЛСУ ООО (ЭДО СБИС с 01.10.19)</t>
  </si>
  <si>
    <t>Барнаульская теплосетевая компания АО (ГРС-3 г.Барнаул): г. Барнаул, ул. Аванесова, 32</t>
  </si>
  <si>
    <t>Барнаульская теплосетевая компания АО (ГРС-3 г.Барнаул): г. Барнаул, ул. Тяптина, д. 40</t>
  </si>
  <si>
    <t>Барнаульская теплосетевая компания АО (ГРС-3 г.Барнаул): г.Барнаул, ул. Гоголя, 22а</t>
  </si>
  <si>
    <t>Барнаульская теплосетевая компания АО (ГРС-3 г.Барнаул): г.Барнаул, ул. Интернациональная, 121</t>
  </si>
  <si>
    <t>Барнаульская теплосетевая компания АО (ГРС-3 г.Барнаул): г.Барнаул, ул. Партизанская, 195</t>
  </si>
  <si>
    <t>ЦХиСО ГУ МВД России по Алтайскому краю ФКУ (объект №1): г. Барнаул, ул. Ползунова, д. 51</t>
  </si>
  <si>
    <t>Перспектива УК ООО</t>
  </si>
  <si>
    <t>Покровский собор г.Барнаул (СБИС ЭДО с 01.10.19)</t>
  </si>
  <si>
    <t>Рубин ДЮСШ (ЭДО СБИС с 01.02.20 г)</t>
  </si>
  <si>
    <t>СИБИРЬ ООО (2246004150) Калманский район, с. Зимари, ул. Лесная, 2Г</t>
  </si>
  <si>
    <t>Старая кондитерская фабрика ООО</t>
  </si>
  <si>
    <t>Торговый дом "ДВС" ф-л №2</t>
  </si>
  <si>
    <t>ФЗ Покорняк В.П.</t>
  </si>
  <si>
    <t>г. Барнаул, рп. Южный, ул. Лесосечная, д. 25</t>
  </si>
  <si>
    <t>п. Борзовая заимка, ул. Радужная, 22а</t>
  </si>
  <si>
    <t>г. Барнаул,  ул. Белинского, 20</t>
  </si>
  <si>
    <t>г. Барнаул, ул. Широкая просека, д. 17</t>
  </si>
  <si>
    <t>г. Барнаул, ул. Аванесова, 32</t>
  </si>
  <si>
    <t>г. Барнаул, ул. Тяптина, д. 40</t>
  </si>
  <si>
    <t>г.Барнаул, ул. Гоголя, 22а</t>
  </si>
  <si>
    <t>г.Барнаул, ул. Интернациональная, 121</t>
  </si>
  <si>
    <t>г.Барнаул, ул. Партизанская, 195</t>
  </si>
  <si>
    <t>г. Барнаул, ул. Короленко, д. 122</t>
  </si>
  <si>
    <t>г. Барнаул, ул. Ползунова, д. 51</t>
  </si>
  <si>
    <t>г. Барнаул, ул. Кутузова, д. 260</t>
  </si>
  <si>
    <t>г. Барнаул, ул. Силикатная, 16"а"</t>
  </si>
  <si>
    <t>г. Барнаул, ул. Интернациональная, д. 304</t>
  </si>
  <si>
    <t>г. Барнаул, ул. Интернациональная, д. 101</t>
  </si>
  <si>
    <t>г. Барнаул, ул. Никитина, д. 137</t>
  </si>
  <si>
    <t>Калманский район, с. Зимари, ул. Песчаная, д. 41</t>
  </si>
  <si>
    <t>г. Барнаул, ул. Мусоргского, д. 22</t>
  </si>
  <si>
    <t>г. Барнаул, Змеиногорский тракт, д. 77</t>
  </si>
  <si>
    <t>Калманский район, с. Зимари, ул. Лесная, 2Г</t>
  </si>
  <si>
    <t>г. Барнаул, ул. Максима Горького, д. 8</t>
  </si>
  <si>
    <t>г. Барнаул, пр-кт Комсомольский, д. 44</t>
  </si>
  <si>
    <t>г. Барнаул, Дзержинского, д. 45</t>
  </si>
  <si>
    <t>г. Барнаул, пр-кт Красноармейский, д. 47, корп. А</t>
  </si>
  <si>
    <t>г. Барнаул, пр-кт Ленина, д. 7</t>
  </si>
  <si>
    <t>г. Барнаул, рп. Южный, тракт Лесной, д. 65</t>
  </si>
  <si>
    <t>ФГБУ (ГРС-3 г.Барнаул) г. Барнаул, ул. Ляпидевского, д. 1/3</t>
  </si>
  <si>
    <t>г. Барнаул, ул. Короленко, д. 60</t>
  </si>
  <si>
    <t>АВТОЦЕНТР ЮГ ООО</t>
  </si>
  <si>
    <t>АЛТАЙСКИЕ МЕЛЬНИЦЫ ООО (ЭДО СБИС с 01.08.19)</t>
  </si>
  <si>
    <t>Алтайский букет НПФ ООО (ГРС-3 г. Барнаул): г. Барнаул, ул. Ползунова, 42</t>
  </si>
  <si>
    <t xml:space="preserve">АЛТАЙСКИЙ КРАЕВОЙ ИНСТИТУТ ПОВЫШЕНИЯ КВАЛИФИКАЦИИ РАБОТНИКОВ ОБРАЗОВАНИЯ КГБУ ДПО </t>
  </si>
  <si>
    <t>Берг ООО (ЭДО СБИС с 01.05.19)</t>
  </si>
  <si>
    <t>ФЗ Вишневская К.Ф. (Объект №1): г. Барнаул, ул. Пролетарская, д. 252</t>
  </si>
  <si>
    <t>ГБ МСЭ по Алтайскому краю Минтруда России ФКУ (ГРС-3 г.Барнаул): г. Барнаул, ул. Гоголя, 56</t>
  </si>
  <si>
    <t>ЦХиСО ГУ МВД России по Алтайскому краю ФКУ (ГРС-3 г.Барнаул): г.Барнаул, пр-д Канатный, 24а</t>
  </si>
  <si>
    <t>ЖиЭЛ ООО (ЭДО СБИС с 01.12.19)</t>
  </si>
  <si>
    <t>Князева Елена Александровна ИП</t>
  </si>
  <si>
    <t>МАКТ-ЭТС ООО (ЭДО СБИС с 01.03.20)</t>
  </si>
  <si>
    <t>Мармыль В.И. ИП (ЭДО СБИС по дог. ТО с 01.08.2019)</t>
  </si>
  <si>
    <t>МЁД АЛТАЯ ЗАО</t>
  </si>
  <si>
    <t>Барнаульская Епархия Русской Православной Церкви (Московский Патриархат) (котельная № 2):г. Барнаул, ул. Большая Олонская, 24</t>
  </si>
  <si>
    <t>РОЗНИЦА К-1 ООО (ЭДО КОНТУР с 01.08.19)</t>
  </si>
  <si>
    <t>Сладости Сибири ООО (пекарня): г. Барнаул, ул. Центральная, 86</t>
  </si>
  <si>
    <t>СПЕКТР ООО (ЭДО СБИС с 01.10.19)</t>
  </si>
  <si>
    <t>ТЕСЕЙ  ООО (ЭДО СБИС с 01.12.19)</t>
  </si>
  <si>
    <t>ФЗ Лузина О.С.</t>
  </si>
  <si>
    <t>ФЗ Некрасова Л.А.</t>
  </si>
  <si>
    <t>ФЗ Сурков Н.А.</t>
  </si>
  <si>
    <t>ФЗ Юшкова Н.В.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</si>
  <si>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</si>
  <si>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</si>
  <si>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</si>
  <si>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</si>
  <si>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ФЗ Шукюрова А.Г. (ГРС-3 г.Барнаул): проезд Канифольный, 15</t>
  </si>
  <si>
    <t>г. Барнаул, ул. Партизанская, д. 193</t>
  </si>
  <si>
    <t>г. Барнаул, тракт Змеиногорский, д. 118Б</t>
  </si>
  <si>
    <t>ул. Ползунова, 47</t>
  </si>
  <si>
    <t>г. Барнаул, ул. Ползунова, 42</t>
  </si>
  <si>
    <t>г. Барнаул, ул. Пролетарская, д. 164</t>
  </si>
  <si>
    <t>г. Барнаул, Змеиногорский тракт, д. 136</t>
  </si>
  <si>
    <t>г. Барнаул, ул. Белинского, д. 20, корп. а</t>
  </si>
  <si>
    <t>г. Барнаул, ул. Пролетарская, д. 252</t>
  </si>
  <si>
    <t>г. Барнаул, ул. Гоголя, 56</t>
  </si>
  <si>
    <t>Калманский район, с. Новороманово, ул. Коммунистическая, д. 5, корп. а</t>
  </si>
  <si>
    <t>г. Барнаул, ул. Аванесова, д. 46</t>
  </si>
  <si>
    <t>г. Барнаул, ул. Пролетарская, д. 146 А</t>
  </si>
  <si>
    <t>г. Барнаул, Ленточный бор, д. 31</t>
  </si>
  <si>
    <t>г. Барнаул, ул. Гоголя, д. 199</t>
  </si>
  <si>
    <t>г. Барнаул, ул. Мало-Тобольская, д. 34</t>
  </si>
  <si>
    <t>г. Барнаул, шоссе Ленточный бор, д. 29</t>
  </si>
  <si>
    <t>г. Барнаул, пр-кт Ленина, "Вечный огонь"</t>
  </si>
  <si>
    <t>г. Барнаул, ул. Пролетарская, д. 131</t>
  </si>
  <si>
    <t>ул. Ляпидевского, д. 1</t>
  </si>
  <si>
    <t>г. Барнаул, проезд Сельский, д. 24</t>
  </si>
  <si>
    <t>г. Барнаул, с. Лебяжье, ул. Полевая, д. 58, корп. в</t>
  </si>
  <si>
    <t>г.Барнаул, ул. Л.Толстого, 8</t>
  </si>
  <si>
    <t>г. Барнаул, пр-кт Красноармейский, д. 10</t>
  </si>
  <si>
    <t>ул. Мало-Тобольская, д. 8, корп. А</t>
  </si>
  <si>
    <t>г. Барнаул, ул. Мало-Тобольская, д. 25, корп. б</t>
  </si>
  <si>
    <t>г. Барнаул, ул. Кутузова, д. 2, корп. е</t>
  </si>
  <si>
    <t>г. Барнаул, с. Лебяжье, ул. Озерная, д. 55, корп. а</t>
  </si>
  <si>
    <t>(котельная № 2)г. Барнаул, ул. Большая Олонская, 24</t>
  </si>
  <si>
    <t>г. Барнаул, пр-кт Красноармейский, д. 4</t>
  </si>
  <si>
    <t>г. Барнаул, ул. Мало-Тобольская, д. 10</t>
  </si>
  <si>
    <t>г. Барнаул, ул. Мало-Олонская, д. 31</t>
  </si>
  <si>
    <t>ул. Чернышевского, 286</t>
  </si>
  <si>
    <t>г. Барнаул, ул. Центральная, 86</t>
  </si>
  <si>
    <t>г. Барнаул, ул. Чкалова, д. 228 а</t>
  </si>
  <si>
    <t>г.Барнаул, ул.Гоголя, 97А</t>
  </si>
  <si>
    <t>г. Барнаул, ул. Интернациональная, д. 149</t>
  </si>
  <si>
    <t>г. Барнаул, ул. Чкалова, д. 247</t>
  </si>
  <si>
    <t>г.Барнаул, р.п.Южный, пр-т Дзержинского, 45а</t>
  </si>
  <si>
    <t>г. Барнаул, пр-кт Красноармейский, д. 9</t>
  </si>
  <si>
    <t>г. Барнаул, пр-кт Красноармейский, д. 13</t>
  </si>
  <si>
    <t>ул. Интернациональная, д. 128а</t>
  </si>
  <si>
    <t>г. Барнаул, ул. Ползунова, д. 44, корп. а</t>
  </si>
  <si>
    <t>г. Барнаул, пер. Прудской, д. 71а</t>
  </si>
  <si>
    <t>проезд Канифольный, 15</t>
  </si>
  <si>
    <t>г. Барнаул, ул. Пролетарская, д. 124</t>
  </si>
  <si>
    <t>г. Барнаул, пр-кт Ленина, д. 2Б</t>
  </si>
  <si>
    <t>г. Барнаул, проезд Канатный, д. 79, корп. В</t>
  </si>
  <si>
    <t>Дом Нового Тысячелетия ООО</t>
  </si>
  <si>
    <t>г. Барнаул, п. Черницк, ул. Школьная, д. 8 Б</t>
  </si>
  <si>
    <t>ИП Угрюмов Н.А.</t>
  </si>
  <si>
    <t>г. Барнаул, ул. Гоголя, д. 154</t>
  </si>
  <si>
    <t>ТаунхауС ТСЖ (ЭДО СБИС по дог.ТО с 01.11.2019)</t>
  </si>
  <si>
    <t>г. Барнаул, Змеиногорский тракт, д. 104, корп. /3</t>
  </si>
  <si>
    <t>ФЗ Гладких Ж.П.</t>
  </si>
  <si>
    <t>г. Барнаул, ул.Воровского, 149</t>
  </si>
  <si>
    <t>ФЗ Шихкеримов В.З. (ГРС-3 г.Барнаул): г. Барнаул, ул. Чкалова, д. 209</t>
  </si>
  <si>
    <t>население транзит</t>
  </si>
  <si>
    <t>транзит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</si>
</sst>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Fill="1" applyBorder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/>
    </xf>
    <xf numFmtId="179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79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10" xfId="0" applyNumberFormat="1" applyFont="1" applyFill="1" applyBorder="1" applyAlignment="1">
      <alignment wrapText="1" indent="1"/>
    </xf>
    <xf numFmtId="1" fontId="0" fillId="25" borderId="11" xfId="0" applyNumberFormat="1" applyFont="1" applyFill="1" applyBorder="1" applyAlignment="1">
      <alignment horizontal="right"/>
    </xf>
    <xf numFmtId="177" fontId="0" fillId="25" borderId="11" xfId="0" applyNumberFormat="1" applyFont="1" applyFill="1" applyBorder="1" applyAlignment="1">
      <alignment horizontal="right"/>
    </xf>
    <xf numFmtId="0" fontId="21" fillId="25" borderId="10" xfId="0" applyNumberFormat="1" applyFont="1" applyFill="1" applyBorder="1" applyAlignment="1">
      <alignment vertical="top" wrapText="1"/>
    </xf>
    <xf numFmtId="3" fontId="0" fillId="25" borderId="11" xfId="0" applyNumberFormat="1" applyFont="1" applyFill="1" applyBorder="1" applyAlignment="1">
      <alignment horizontal="right"/>
    </xf>
    <xf numFmtId="0" fontId="26" fillId="25" borderId="11" xfId="0" applyNumberFormat="1" applyFont="1" applyFill="1" applyBorder="1" applyAlignment="1">
      <alignment horizontal="left" vertical="center" wrapText="1"/>
    </xf>
    <xf numFmtId="0" fontId="26" fillId="25" borderId="10" xfId="0" applyNumberFormat="1" applyFont="1" applyFill="1" applyBorder="1" applyAlignment="1">
      <alignment horizontal="left" vertical="center" wrapText="1"/>
    </xf>
    <xf numFmtId="176" fontId="26" fillId="25" borderId="11" xfId="0" applyNumberFormat="1" applyFont="1" applyFill="1" applyBorder="1" applyAlignment="1">
      <alignment horizontal="right" vertical="center" wrapText="1"/>
    </xf>
    <xf numFmtId="176" fontId="26" fillId="25" borderId="10" xfId="0" applyNumberFormat="1" applyFont="1" applyFill="1" applyBorder="1" applyAlignment="1">
      <alignment horizontal="right" vertical="center" wrapText="1"/>
    </xf>
    <xf numFmtId="0" fontId="26" fillId="25" borderId="11" xfId="0" applyNumberFormat="1" applyFont="1" applyFill="1" applyBorder="1" applyAlignment="1">
      <alignment horizontal="left" vertical="center" wrapText="1" indent="1"/>
    </xf>
    <xf numFmtId="178" fontId="26" fillId="25" borderId="11" xfId="0" applyNumberFormat="1" applyFont="1" applyFill="1" applyBorder="1" applyAlignment="1">
      <alignment horizontal="right" vertical="center" wrapText="1"/>
    </xf>
    <xf numFmtId="178" fontId="26" fillId="25" borderId="10" xfId="0" applyNumberFormat="1" applyFont="1" applyFill="1" applyBorder="1" applyAlignment="1">
      <alignment horizontal="right" vertical="center" wrapText="1"/>
    </xf>
    <xf numFmtId="0" fontId="26" fillId="25" borderId="11" xfId="0" applyNumberFormat="1" applyFont="1" applyFill="1" applyBorder="1" applyAlignment="1">
      <alignment horizontal="right" vertical="center" wrapText="1"/>
    </xf>
    <xf numFmtId="49" fontId="0" fillId="25" borderId="11" xfId="0" applyNumberFormat="1" applyFont="1" applyFill="1" applyBorder="1" applyAlignment="1">
      <alignment horizontal="right"/>
    </xf>
    <xf numFmtId="0" fontId="26" fillId="25" borderId="11" xfId="0" applyNumberFormat="1" applyFont="1" applyFill="1" applyBorder="1" applyAlignment="1">
      <alignment horizontal="left" vertical="center" wrapText="1"/>
    </xf>
    <xf numFmtId="0" fontId="26" fillId="25" borderId="10" xfId="0" applyNumberFormat="1" applyFont="1" applyFill="1" applyBorder="1" applyAlignment="1">
      <alignment horizontal="left" vertical="center" wrapText="1"/>
    </xf>
    <xf numFmtId="176" fontId="26" fillId="25" borderId="11" xfId="0" applyNumberFormat="1" applyFont="1" applyFill="1" applyBorder="1" applyAlignment="1">
      <alignment horizontal="right" vertical="center" wrapText="1"/>
    </xf>
    <xf numFmtId="176" fontId="26" fillId="25" borderId="10" xfId="0" applyNumberFormat="1" applyFont="1" applyFill="1" applyBorder="1" applyAlignment="1">
      <alignment horizontal="right" vertical="center" wrapText="1"/>
    </xf>
    <xf numFmtId="0" fontId="26" fillId="25" borderId="11" xfId="0" applyNumberFormat="1" applyFont="1" applyFill="1" applyBorder="1" applyAlignment="1">
      <alignment horizontal="right" vertical="center" wrapText="1"/>
    </xf>
    <xf numFmtId="0" fontId="26" fillId="25" borderId="11" xfId="0" applyNumberFormat="1" applyFont="1" applyFill="1" applyBorder="1" applyAlignment="1">
      <alignment horizontal="left" vertical="center" wrapText="1" indent="1"/>
    </xf>
    <xf numFmtId="178" fontId="26" fillId="25" borderId="11" xfId="0" applyNumberFormat="1" applyFont="1" applyFill="1" applyBorder="1" applyAlignment="1">
      <alignment horizontal="right" vertical="center" wrapText="1"/>
    </xf>
    <xf numFmtId="178" fontId="26" fillId="25" borderId="10" xfId="0" applyNumberFormat="1" applyFont="1" applyFill="1" applyBorder="1" applyAlignment="1">
      <alignment horizontal="right" vertical="center" wrapText="1"/>
    </xf>
    <xf numFmtId="0" fontId="26" fillId="25" borderId="1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7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22.75390625" style="19" customWidth="1"/>
    <col min="2" max="2" width="41.00390625" style="7" customWidth="1"/>
    <col min="3" max="3" width="55.00390625" style="7" customWidth="1"/>
    <col min="4" max="4" width="12.00390625" style="0" hidden="1" customWidth="1"/>
    <col min="5" max="5" width="10.125" style="0" hidden="1" customWidth="1"/>
    <col min="6" max="6" width="13.375" style="0" customWidth="1"/>
    <col min="7" max="9" width="23.125" style="0" customWidth="1"/>
  </cols>
  <sheetData>
    <row r="1" spans="1:9" ht="15">
      <c r="A1" s="15"/>
      <c r="B1" s="6"/>
      <c r="C1" s="6"/>
      <c r="D1" s="1"/>
      <c r="E1" s="1"/>
      <c r="F1" s="1"/>
      <c r="G1" s="1"/>
      <c r="H1" s="1"/>
      <c r="I1" s="2" t="s">
        <v>1</v>
      </c>
    </row>
    <row r="2" spans="1:9" ht="12.75">
      <c r="A2" s="15"/>
      <c r="B2" s="6"/>
      <c r="C2" s="6"/>
      <c r="D2" s="1"/>
      <c r="E2" s="1"/>
      <c r="F2" s="1"/>
      <c r="G2" s="1"/>
      <c r="H2" s="1"/>
      <c r="I2" s="1"/>
    </row>
    <row r="3" spans="1:9" ht="12.75">
      <c r="A3" s="15"/>
      <c r="B3" s="6"/>
      <c r="C3" s="6"/>
      <c r="D3" s="1"/>
      <c r="E3" s="1"/>
      <c r="F3" s="1"/>
      <c r="G3" s="1"/>
      <c r="H3" s="1"/>
      <c r="I3" s="1"/>
    </row>
    <row r="4" spans="1:22" ht="35.25" customHeight="1">
      <c r="A4" s="43" t="s">
        <v>8</v>
      </c>
      <c r="B4" s="43"/>
      <c r="C4" s="43"/>
      <c r="D4" s="43"/>
      <c r="E4" s="43"/>
      <c r="F4" s="43"/>
      <c r="G4" s="43"/>
      <c r="H4" s="43"/>
      <c r="I4" s="4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9" ht="15.75">
      <c r="A5" s="44" t="s">
        <v>330</v>
      </c>
      <c r="B5" s="44"/>
      <c r="C5" s="44"/>
      <c r="D5" s="44"/>
      <c r="E5" s="44"/>
      <c r="F5" s="44"/>
      <c r="G5" s="44"/>
      <c r="H5" s="44"/>
      <c r="I5" s="44"/>
    </row>
    <row r="6" spans="1:9" ht="12.75">
      <c r="A6" s="15"/>
      <c r="B6" s="6"/>
      <c r="C6" s="6"/>
      <c r="D6" s="1"/>
      <c r="E6" s="1"/>
      <c r="F6" s="1"/>
      <c r="G6" s="1"/>
      <c r="H6" s="1"/>
      <c r="I6" s="1"/>
    </row>
    <row r="7" spans="1:9" ht="15">
      <c r="A7" s="16" t="s">
        <v>9</v>
      </c>
      <c r="B7" s="6"/>
      <c r="C7" s="6"/>
      <c r="D7" s="1"/>
      <c r="E7" s="1"/>
      <c r="F7" s="1"/>
      <c r="G7" s="1"/>
      <c r="H7" s="1"/>
      <c r="I7" s="1"/>
    </row>
    <row r="8" spans="1:9" ht="12.75">
      <c r="A8" s="17" t="s">
        <v>0</v>
      </c>
      <c r="B8" s="6"/>
      <c r="C8" s="6"/>
      <c r="D8" s="1"/>
      <c r="E8" s="1"/>
      <c r="F8" s="1"/>
      <c r="G8" s="1"/>
      <c r="H8" s="1"/>
      <c r="I8" s="1"/>
    </row>
    <row r="9" spans="1:9" ht="12.75">
      <c r="A9" s="15"/>
      <c r="B9" s="6"/>
      <c r="C9" s="6"/>
      <c r="D9" s="1"/>
      <c r="E9" s="1"/>
      <c r="F9" s="1"/>
      <c r="G9" s="1"/>
      <c r="H9" s="1"/>
      <c r="I9" s="1"/>
    </row>
    <row r="10" spans="1:9" ht="48">
      <c r="A10" s="13" t="s">
        <v>2</v>
      </c>
      <c r="B10" s="3" t="s">
        <v>3</v>
      </c>
      <c r="C10" s="3" t="s">
        <v>4</v>
      </c>
      <c r="D10" s="3"/>
      <c r="E10" s="3"/>
      <c r="F10" s="3" t="s">
        <v>10</v>
      </c>
      <c r="G10" s="3" t="s">
        <v>5</v>
      </c>
      <c r="H10" s="3" t="s">
        <v>6</v>
      </c>
      <c r="I10" s="3" t="s">
        <v>7</v>
      </c>
    </row>
    <row r="11" spans="1:9" ht="12.75">
      <c r="A11" s="18">
        <v>1</v>
      </c>
      <c r="B11" s="3">
        <v>2</v>
      </c>
      <c r="C11" s="3">
        <v>3</v>
      </c>
      <c r="D11" s="5">
        <v>55</v>
      </c>
      <c r="E11" s="5">
        <v>66</v>
      </c>
      <c r="F11" s="5">
        <v>4</v>
      </c>
      <c r="G11" s="5">
        <v>5</v>
      </c>
      <c r="H11" s="5">
        <v>6</v>
      </c>
      <c r="I11" s="5">
        <v>7</v>
      </c>
    </row>
    <row r="12" spans="1:9" s="7" customFormat="1" ht="12.75">
      <c r="A12" s="20" t="s">
        <v>250</v>
      </c>
      <c r="B12" s="26" t="s">
        <v>208</v>
      </c>
      <c r="C12" s="25" t="s">
        <v>207</v>
      </c>
      <c r="D12" s="27">
        <v>310</v>
      </c>
      <c r="E12" s="28">
        <v>247.496</v>
      </c>
      <c r="F12" s="21">
        <v>3</v>
      </c>
      <c r="G12" s="14">
        <f aca="true" t="shared" si="0" ref="G12:G41">D12/1000</f>
        <v>0.31</v>
      </c>
      <c r="H12" s="14">
        <f aca="true" t="shared" si="1" ref="H12:H41">E12/1000</f>
        <v>0.24749600000000002</v>
      </c>
      <c r="I12" s="14">
        <f aca="true" t="shared" si="2" ref="I12:I41">G12-H12</f>
        <v>0.06250399999999998</v>
      </c>
    </row>
    <row r="13" spans="1:9" s="7" customFormat="1" ht="12.75">
      <c r="A13" s="20" t="s">
        <v>250</v>
      </c>
      <c r="B13" s="26" t="s">
        <v>331</v>
      </c>
      <c r="C13" s="25" t="s">
        <v>209</v>
      </c>
      <c r="D13" s="27">
        <v>8</v>
      </c>
      <c r="E13" s="28">
        <v>1.248</v>
      </c>
      <c r="F13" s="24">
        <v>5</v>
      </c>
      <c r="G13" s="14">
        <f t="shared" si="0"/>
        <v>0.008</v>
      </c>
      <c r="H13" s="14">
        <f t="shared" si="1"/>
        <v>0.001248</v>
      </c>
      <c r="I13" s="14">
        <f t="shared" si="2"/>
        <v>0.006752</v>
      </c>
    </row>
    <row r="14" spans="1:9" s="7" customFormat="1" ht="12.75">
      <c r="A14" s="20" t="s">
        <v>250</v>
      </c>
      <c r="B14" s="26" t="s">
        <v>333</v>
      </c>
      <c r="C14" s="25" t="s">
        <v>332</v>
      </c>
      <c r="D14" s="27">
        <v>0.1</v>
      </c>
      <c r="E14" s="28">
        <v>0.01</v>
      </c>
      <c r="F14" s="21">
        <v>6</v>
      </c>
      <c r="G14" s="14">
        <f t="shared" si="0"/>
        <v>0.0001</v>
      </c>
      <c r="H14" s="14">
        <f t="shared" si="1"/>
        <v>1E-05</v>
      </c>
      <c r="I14" s="14">
        <f t="shared" si="2"/>
        <v>9E-05</v>
      </c>
    </row>
    <row r="15" spans="1:9" s="7" customFormat="1" ht="12.75">
      <c r="A15" s="20" t="s">
        <v>250</v>
      </c>
      <c r="B15" s="23"/>
      <c r="C15" s="25" t="s">
        <v>334</v>
      </c>
      <c r="D15" s="21"/>
      <c r="E15" s="28">
        <v>10.645</v>
      </c>
      <c r="F15" s="21">
        <v>8</v>
      </c>
      <c r="G15" s="14">
        <f t="shared" si="0"/>
        <v>0</v>
      </c>
      <c r="H15" s="14">
        <f t="shared" si="1"/>
        <v>0.010645</v>
      </c>
      <c r="I15" s="14">
        <f t="shared" si="2"/>
        <v>-0.010645</v>
      </c>
    </row>
    <row r="16" spans="1:9" s="7" customFormat="1" ht="12.75">
      <c r="A16" s="20" t="s">
        <v>13</v>
      </c>
      <c r="B16" s="26" t="s">
        <v>335</v>
      </c>
      <c r="C16" s="25" t="s">
        <v>210</v>
      </c>
      <c r="D16" s="27">
        <v>407.4</v>
      </c>
      <c r="E16" s="28">
        <v>20.906</v>
      </c>
      <c r="F16" s="21">
        <v>4</v>
      </c>
      <c r="G16" s="14">
        <f t="shared" si="0"/>
        <v>0.4074</v>
      </c>
      <c r="H16" s="14">
        <f t="shared" si="1"/>
        <v>0.020905999999999998</v>
      </c>
      <c r="I16" s="14">
        <f t="shared" si="2"/>
        <v>0.386494</v>
      </c>
    </row>
    <row r="17" spans="1:9" s="7" customFormat="1" ht="12.75">
      <c r="A17" s="20" t="s">
        <v>13</v>
      </c>
      <c r="B17" s="26" t="s">
        <v>336</v>
      </c>
      <c r="C17" s="25" t="s">
        <v>210</v>
      </c>
      <c r="D17" s="27">
        <v>15</v>
      </c>
      <c r="E17" s="28">
        <v>10.239</v>
      </c>
      <c r="F17" s="21">
        <v>5</v>
      </c>
      <c r="G17" s="14">
        <f t="shared" si="0"/>
        <v>0.015</v>
      </c>
      <c r="H17" s="14">
        <f t="shared" si="1"/>
        <v>0.010239000000000002</v>
      </c>
      <c r="I17" s="14">
        <f t="shared" si="2"/>
        <v>0.004760999999999998</v>
      </c>
    </row>
    <row r="18" spans="1:9" s="7" customFormat="1" ht="22.5">
      <c r="A18" s="20" t="s">
        <v>13</v>
      </c>
      <c r="B18" s="26" t="s">
        <v>337</v>
      </c>
      <c r="C18" s="25" t="s">
        <v>310</v>
      </c>
      <c r="D18" s="27">
        <v>8</v>
      </c>
      <c r="E18" s="28">
        <v>1.258</v>
      </c>
      <c r="F18" s="21">
        <v>6</v>
      </c>
      <c r="G18" s="14">
        <f t="shared" si="0"/>
        <v>0.008</v>
      </c>
      <c r="H18" s="14">
        <f t="shared" si="1"/>
        <v>0.001258</v>
      </c>
      <c r="I18" s="14">
        <f t="shared" si="2"/>
        <v>0.006742</v>
      </c>
    </row>
    <row r="19" spans="1:9" s="7" customFormat="1" ht="12.75">
      <c r="A19" s="20" t="s">
        <v>13</v>
      </c>
      <c r="B19" s="23"/>
      <c r="C19" s="25" t="s">
        <v>334</v>
      </c>
      <c r="D19" s="21"/>
      <c r="E19" s="28">
        <v>12.152</v>
      </c>
      <c r="F19" s="21">
        <v>8</v>
      </c>
      <c r="G19" s="14">
        <f t="shared" si="0"/>
        <v>0</v>
      </c>
      <c r="H19" s="14">
        <f t="shared" si="1"/>
        <v>0.012152</v>
      </c>
      <c r="I19" s="14">
        <f t="shared" si="2"/>
        <v>-0.012152</v>
      </c>
    </row>
    <row r="20" spans="1:9" s="7" customFormat="1" ht="12.75">
      <c r="A20" s="20" t="s">
        <v>12</v>
      </c>
      <c r="B20" s="26" t="s">
        <v>198</v>
      </c>
      <c r="C20" s="25" t="s">
        <v>325</v>
      </c>
      <c r="D20" s="27">
        <v>772</v>
      </c>
      <c r="E20" s="28">
        <v>584.616</v>
      </c>
      <c r="F20" s="21">
        <v>3</v>
      </c>
      <c r="G20" s="14">
        <f t="shared" si="0"/>
        <v>0.772</v>
      </c>
      <c r="H20" s="14">
        <f t="shared" si="1"/>
        <v>0.584616</v>
      </c>
      <c r="I20" s="14">
        <f t="shared" si="2"/>
        <v>0.187384</v>
      </c>
    </row>
    <row r="21" spans="1:9" s="7" customFormat="1" ht="22.5">
      <c r="A21" s="20" t="s">
        <v>12</v>
      </c>
      <c r="B21" s="26" t="s">
        <v>340</v>
      </c>
      <c r="C21" s="25" t="s">
        <v>338</v>
      </c>
      <c r="D21" s="27">
        <v>50</v>
      </c>
      <c r="E21" s="28">
        <v>30.135</v>
      </c>
      <c r="F21" s="21">
        <v>4</v>
      </c>
      <c r="G21" s="14">
        <f t="shared" si="0"/>
        <v>0.05</v>
      </c>
      <c r="H21" s="14">
        <f t="shared" si="1"/>
        <v>0.030135000000000002</v>
      </c>
      <c r="I21" s="14">
        <f t="shared" si="2"/>
        <v>0.019865</v>
      </c>
    </row>
    <row r="22" spans="1:9" s="7" customFormat="1" ht="12.75">
      <c r="A22" s="20" t="s">
        <v>12</v>
      </c>
      <c r="B22" s="26" t="s">
        <v>341</v>
      </c>
      <c r="C22" s="25" t="s">
        <v>199</v>
      </c>
      <c r="D22" s="27">
        <v>153.6</v>
      </c>
      <c r="E22" s="28">
        <v>56.485</v>
      </c>
      <c r="F22" s="21">
        <v>4</v>
      </c>
      <c r="G22" s="14">
        <f t="shared" si="0"/>
        <v>0.1536</v>
      </c>
      <c r="H22" s="14">
        <f t="shared" si="1"/>
        <v>0.056485</v>
      </c>
      <c r="I22" s="14">
        <f t="shared" si="2"/>
        <v>0.09711499999999998</v>
      </c>
    </row>
    <row r="23" spans="1:9" s="7" customFormat="1" ht="12.75">
      <c r="A23" s="20" t="s">
        <v>12</v>
      </c>
      <c r="B23" s="26" t="s">
        <v>342</v>
      </c>
      <c r="C23" s="25" t="s">
        <v>339</v>
      </c>
      <c r="D23" s="27">
        <v>410</v>
      </c>
      <c r="E23" s="28">
        <v>289.396</v>
      </c>
      <c r="F23" s="21">
        <v>4</v>
      </c>
      <c r="G23" s="14">
        <f t="shared" si="0"/>
        <v>0.41</v>
      </c>
      <c r="H23" s="14">
        <f t="shared" si="1"/>
        <v>0.28939600000000004</v>
      </c>
      <c r="I23" s="14">
        <f t="shared" si="2"/>
        <v>0.12060399999999993</v>
      </c>
    </row>
    <row r="24" spans="1:9" s="7" customFormat="1" ht="12.75">
      <c r="A24" s="20" t="s">
        <v>12</v>
      </c>
      <c r="B24" s="26" t="s">
        <v>201</v>
      </c>
      <c r="C24" s="25" t="s">
        <v>200</v>
      </c>
      <c r="D24" s="27">
        <v>15</v>
      </c>
      <c r="E24" s="28">
        <v>5.918</v>
      </c>
      <c r="F24" s="21">
        <v>5</v>
      </c>
      <c r="G24" s="14">
        <f t="shared" si="0"/>
        <v>0.015</v>
      </c>
      <c r="H24" s="14">
        <f t="shared" si="1"/>
        <v>0.0059180000000000005</v>
      </c>
      <c r="I24" s="14">
        <f t="shared" si="2"/>
        <v>0.009082</v>
      </c>
    </row>
    <row r="25" spans="1:9" s="7" customFormat="1" ht="22.5">
      <c r="A25" s="20" t="s">
        <v>12</v>
      </c>
      <c r="B25" s="26" t="s">
        <v>343</v>
      </c>
      <c r="C25" s="25" t="s">
        <v>199</v>
      </c>
      <c r="D25" s="27">
        <v>13</v>
      </c>
      <c r="E25" s="28">
        <v>3.777</v>
      </c>
      <c r="F25" s="21">
        <v>5</v>
      </c>
      <c r="G25" s="14">
        <f t="shared" si="0"/>
        <v>0.013</v>
      </c>
      <c r="H25" s="14">
        <f t="shared" si="1"/>
        <v>0.003777</v>
      </c>
      <c r="I25" s="14">
        <f t="shared" si="2"/>
        <v>0.009222999999999999</v>
      </c>
    </row>
    <row r="26" spans="1:9" s="7" customFormat="1" ht="12.75">
      <c r="A26" s="20" t="s">
        <v>12</v>
      </c>
      <c r="B26" s="26" t="s">
        <v>203</v>
      </c>
      <c r="C26" s="25" t="s">
        <v>202</v>
      </c>
      <c r="D26" s="27">
        <v>1</v>
      </c>
      <c r="E26" s="28">
        <v>1.352</v>
      </c>
      <c r="F26" s="21">
        <v>6</v>
      </c>
      <c r="G26" s="14">
        <f t="shared" si="0"/>
        <v>0.001</v>
      </c>
      <c r="H26" s="14">
        <f t="shared" si="1"/>
        <v>0.0013520000000000001</v>
      </c>
      <c r="I26" s="14">
        <f t="shared" si="2"/>
        <v>-0.0003520000000000001</v>
      </c>
    </row>
    <row r="27" spans="1:9" s="7" customFormat="1" ht="22.5">
      <c r="A27" s="20" t="s">
        <v>12</v>
      </c>
      <c r="B27" s="26" t="s">
        <v>344</v>
      </c>
      <c r="C27" s="25" t="s">
        <v>204</v>
      </c>
      <c r="D27" s="27">
        <v>9</v>
      </c>
      <c r="E27" s="28">
        <v>0.8</v>
      </c>
      <c r="F27" s="21">
        <v>6</v>
      </c>
      <c r="G27" s="14">
        <f t="shared" si="0"/>
        <v>0.009</v>
      </c>
      <c r="H27" s="14">
        <f t="shared" si="1"/>
        <v>0.0008</v>
      </c>
      <c r="I27" s="14">
        <f t="shared" si="2"/>
        <v>0.008199999999999999</v>
      </c>
    </row>
    <row r="28" spans="1:9" s="7" customFormat="1" ht="22.5">
      <c r="A28" s="20" t="s">
        <v>12</v>
      </c>
      <c r="B28" s="26" t="s">
        <v>205</v>
      </c>
      <c r="C28" s="29" t="s">
        <v>345</v>
      </c>
      <c r="D28" s="27">
        <v>1</v>
      </c>
      <c r="E28" s="28">
        <v>1.478</v>
      </c>
      <c r="F28" s="21">
        <v>6</v>
      </c>
      <c r="G28" s="14">
        <f t="shared" si="0"/>
        <v>0.001</v>
      </c>
      <c r="H28" s="14">
        <f t="shared" si="1"/>
        <v>0.001478</v>
      </c>
      <c r="I28" s="14">
        <f t="shared" si="2"/>
        <v>-0.0004779999999999999</v>
      </c>
    </row>
    <row r="29" spans="1:9" s="7" customFormat="1" ht="22.5">
      <c r="A29" s="20" t="s">
        <v>12</v>
      </c>
      <c r="B29" s="26" t="s">
        <v>206</v>
      </c>
      <c r="C29" s="25" t="s">
        <v>346</v>
      </c>
      <c r="D29" s="27">
        <v>1</v>
      </c>
      <c r="E29" s="28">
        <v>0.258</v>
      </c>
      <c r="F29" s="21">
        <v>6</v>
      </c>
      <c r="G29" s="14">
        <f t="shared" si="0"/>
        <v>0.001</v>
      </c>
      <c r="H29" s="14">
        <f t="shared" si="1"/>
        <v>0.000258</v>
      </c>
      <c r="I29" s="14">
        <f t="shared" si="2"/>
        <v>0.000742</v>
      </c>
    </row>
    <row r="30" spans="1:9" s="7" customFormat="1" ht="12.75">
      <c r="A30" s="20" t="s">
        <v>12</v>
      </c>
      <c r="B30" s="23"/>
      <c r="C30" s="25" t="s">
        <v>334</v>
      </c>
      <c r="D30" s="21"/>
      <c r="E30" s="28">
        <v>4.894</v>
      </c>
      <c r="F30" s="21">
        <v>8</v>
      </c>
      <c r="G30" s="14">
        <f t="shared" si="0"/>
        <v>0</v>
      </c>
      <c r="H30" s="14">
        <f t="shared" si="1"/>
        <v>0.004894</v>
      </c>
      <c r="I30" s="14">
        <f t="shared" si="2"/>
        <v>-0.004894</v>
      </c>
    </row>
    <row r="31" spans="1:9" s="7" customFormat="1" ht="12.75">
      <c r="A31" s="20" t="s">
        <v>350</v>
      </c>
      <c r="B31" s="26" t="s">
        <v>348</v>
      </c>
      <c r="C31" s="25" t="s">
        <v>220</v>
      </c>
      <c r="D31" s="30">
        <v>1250</v>
      </c>
      <c r="E31" s="31">
        <v>1139.189</v>
      </c>
      <c r="F31" s="21">
        <v>3</v>
      </c>
      <c r="G31" s="14">
        <f t="shared" si="0"/>
        <v>1.25</v>
      </c>
      <c r="H31" s="14">
        <f t="shared" si="1"/>
        <v>1.139189</v>
      </c>
      <c r="I31" s="14">
        <f t="shared" si="2"/>
        <v>0.11081099999999999</v>
      </c>
    </row>
    <row r="32" spans="1:9" s="7" customFormat="1" ht="12.75">
      <c r="A32" s="20" t="s">
        <v>350</v>
      </c>
      <c r="B32" s="26" t="s">
        <v>349</v>
      </c>
      <c r="C32" s="25" t="s">
        <v>221</v>
      </c>
      <c r="D32" s="27">
        <v>370</v>
      </c>
      <c r="E32" s="28">
        <v>330.088</v>
      </c>
      <c r="F32" s="21">
        <v>3</v>
      </c>
      <c r="G32" s="14">
        <f t="shared" si="0"/>
        <v>0.37</v>
      </c>
      <c r="H32" s="14">
        <f t="shared" si="1"/>
        <v>0.33008800000000005</v>
      </c>
      <c r="I32" s="14">
        <f t="shared" si="2"/>
        <v>0.03991199999999995</v>
      </c>
    </row>
    <row r="33" spans="1:9" s="7" customFormat="1" ht="12.75">
      <c r="A33" s="20" t="s">
        <v>350</v>
      </c>
      <c r="B33" s="26" t="s">
        <v>251</v>
      </c>
      <c r="C33" s="25" t="s">
        <v>347</v>
      </c>
      <c r="D33" s="30">
        <v>1779</v>
      </c>
      <c r="E33" s="28">
        <v>907.283</v>
      </c>
      <c r="F33" s="21">
        <v>3</v>
      </c>
      <c r="G33" s="14">
        <f t="shared" si="0"/>
        <v>1.779</v>
      </c>
      <c r="H33" s="14">
        <f t="shared" si="1"/>
        <v>0.9072830000000001</v>
      </c>
      <c r="I33" s="14">
        <f t="shared" si="2"/>
        <v>0.8717169999999999</v>
      </c>
    </row>
    <row r="34" spans="1:9" s="7" customFormat="1" ht="12.75">
      <c r="A34" s="20" t="s">
        <v>350</v>
      </c>
      <c r="B34" s="26" t="s">
        <v>354</v>
      </c>
      <c r="C34" s="25" t="s">
        <v>351</v>
      </c>
      <c r="D34" s="27">
        <v>230</v>
      </c>
      <c r="E34" s="28">
        <v>61.534</v>
      </c>
      <c r="F34" s="21">
        <v>4</v>
      </c>
      <c r="G34" s="14">
        <f t="shared" si="0"/>
        <v>0.23</v>
      </c>
      <c r="H34" s="14">
        <f t="shared" si="1"/>
        <v>0.061534</v>
      </c>
      <c r="I34" s="14">
        <f t="shared" si="2"/>
        <v>0.168466</v>
      </c>
    </row>
    <row r="35" spans="1:9" s="7" customFormat="1" ht="12.75">
      <c r="A35" s="20" t="s">
        <v>350</v>
      </c>
      <c r="B35" s="26" t="s">
        <v>355</v>
      </c>
      <c r="C35" s="25" t="s">
        <v>352</v>
      </c>
      <c r="D35" s="27">
        <v>58</v>
      </c>
      <c r="E35" s="28">
        <v>0.533</v>
      </c>
      <c r="F35" s="21">
        <v>4</v>
      </c>
      <c r="G35" s="14">
        <f t="shared" si="0"/>
        <v>0.058</v>
      </c>
      <c r="H35" s="14">
        <f t="shared" si="1"/>
        <v>0.000533</v>
      </c>
      <c r="I35" s="14">
        <f t="shared" si="2"/>
        <v>0.057467000000000004</v>
      </c>
    </row>
    <row r="36" spans="1:9" s="7" customFormat="1" ht="22.5">
      <c r="A36" s="20" t="s">
        <v>350</v>
      </c>
      <c r="B36" s="26" t="s">
        <v>356</v>
      </c>
      <c r="C36" s="25" t="s">
        <v>353</v>
      </c>
      <c r="D36" s="27">
        <v>80</v>
      </c>
      <c r="E36" s="28">
        <v>13.882</v>
      </c>
      <c r="F36" s="21">
        <v>4</v>
      </c>
      <c r="G36" s="14">
        <f t="shared" si="0"/>
        <v>0.08</v>
      </c>
      <c r="H36" s="14">
        <f t="shared" si="1"/>
        <v>0.013882</v>
      </c>
      <c r="I36" s="14">
        <f t="shared" si="2"/>
        <v>0.066118</v>
      </c>
    </row>
    <row r="37" spans="1:9" s="7" customFormat="1" ht="22.5">
      <c r="A37" s="20" t="s">
        <v>350</v>
      </c>
      <c r="B37" s="26" t="s">
        <v>361</v>
      </c>
      <c r="C37" s="29" t="s">
        <v>357</v>
      </c>
      <c r="D37" s="27">
        <v>50</v>
      </c>
      <c r="E37" s="28">
        <v>34.729</v>
      </c>
      <c r="F37" s="21">
        <v>4</v>
      </c>
      <c r="G37" s="14">
        <f t="shared" si="0"/>
        <v>0.05</v>
      </c>
      <c r="H37" s="14">
        <f t="shared" si="1"/>
        <v>0.034728999999999996</v>
      </c>
      <c r="I37" s="14">
        <f t="shared" si="2"/>
        <v>0.015271000000000007</v>
      </c>
    </row>
    <row r="38" spans="1:9" s="7" customFormat="1" ht="22.5">
      <c r="A38" s="20" t="s">
        <v>350</v>
      </c>
      <c r="B38" s="26" t="s">
        <v>222</v>
      </c>
      <c r="C38" s="29" t="s">
        <v>358</v>
      </c>
      <c r="D38" s="27">
        <v>46</v>
      </c>
      <c r="E38" s="28">
        <v>13.966</v>
      </c>
      <c r="F38" s="21">
        <v>4</v>
      </c>
      <c r="G38" s="14">
        <f t="shared" si="0"/>
        <v>0.046</v>
      </c>
      <c r="H38" s="14">
        <f t="shared" si="1"/>
        <v>0.013966</v>
      </c>
      <c r="I38" s="14">
        <f t="shared" si="2"/>
        <v>0.032034</v>
      </c>
    </row>
    <row r="39" spans="1:9" s="7" customFormat="1" ht="22.5">
      <c r="A39" s="20" t="s">
        <v>350</v>
      </c>
      <c r="B39" s="26" t="s">
        <v>362</v>
      </c>
      <c r="C39" s="29" t="s">
        <v>359</v>
      </c>
      <c r="D39" s="27">
        <v>250</v>
      </c>
      <c r="E39" s="28">
        <v>238.259</v>
      </c>
      <c r="F39" s="21">
        <v>4</v>
      </c>
      <c r="G39" s="14">
        <f t="shared" si="0"/>
        <v>0.25</v>
      </c>
      <c r="H39" s="14">
        <f t="shared" si="1"/>
        <v>0.238259</v>
      </c>
      <c r="I39" s="14">
        <f t="shared" si="2"/>
        <v>0.011741000000000001</v>
      </c>
    </row>
    <row r="40" spans="1:9" s="7" customFormat="1" ht="22.5">
      <c r="A40" s="20" t="s">
        <v>350</v>
      </c>
      <c r="B40" s="26" t="s">
        <v>363</v>
      </c>
      <c r="C40" s="29" t="s">
        <v>360</v>
      </c>
      <c r="D40" s="27">
        <v>111</v>
      </c>
      <c r="E40" s="28">
        <v>89.32</v>
      </c>
      <c r="F40" s="21">
        <v>4</v>
      </c>
      <c r="G40" s="14">
        <f t="shared" si="0"/>
        <v>0.111</v>
      </c>
      <c r="H40" s="14">
        <f t="shared" si="1"/>
        <v>0.08932</v>
      </c>
      <c r="I40" s="14">
        <f t="shared" si="2"/>
        <v>0.021680000000000005</v>
      </c>
    </row>
    <row r="41" spans="1:9" s="7" customFormat="1" ht="22.5">
      <c r="A41" s="20" t="s">
        <v>350</v>
      </c>
      <c r="B41" s="26" t="s">
        <v>366</v>
      </c>
      <c r="C41" s="29" t="s">
        <v>364</v>
      </c>
      <c r="D41" s="27">
        <v>72</v>
      </c>
      <c r="E41" s="28">
        <v>57.284</v>
      </c>
      <c r="F41" s="21">
        <v>4</v>
      </c>
      <c r="G41" s="14">
        <f t="shared" si="0"/>
        <v>0.072</v>
      </c>
      <c r="H41" s="14">
        <f t="shared" si="1"/>
        <v>0.057284</v>
      </c>
      <c r="I41" s="14">
        <f t="shared" si="2"/>
        <v>0.014715999999999993</v>
      </c>
    </row>
    <row r="42" spans="1:9" s="7" customFormat="1" ht="22.5">
      <c r="A42" s="20" t="s">
        <v>350</v>
      </c>
      <c r="B42" s="26" t="s">
        <v>367</v>
      </c>
      <c r="C42" s="29" t="s">
        <v>365</v>
      </c>
      <c r="D42" s="27">
        <v>100</v>
      </c>
      <c r="E42" s="28">
        <v>70.141</v>
      </c>
      <c r="F42" s="21">
        <v>4</v>
      </c>
      <c r="G42" s="14">
        <f aca="true" t="shared" si="3" ref="G42:G66">D42/1000</f>
        <v>0.1</v>
      </c>
      <c r="H42" s="14">
        <f aca="true" t="shared" si="4" ref="H42:H66">E42/1000</f>
        <v>0.07014100000000001</v>
      </c>
      <c r="I42" s="14">
        <f aca="true" t="shared" si="5" ref="I42:I66">G42-H42</f>
        <v>0.029858999999999997</v>
      </c>
    </row>
    <row r="43" spans="1:9" s="7" customFormat="1" ht="12.75">
      <c r="A43" s="20" t="s">
        <v>350</v>
      </c>
      <c r="B43" s="26" t="s">
        <v>368</v>
      </c>
      <c r="C43" s="25" t="s">
        <v>223</v>
      </c>
      <c r="D43" s="27">
        <v>30</v>
      </c>
      <c r="E43" s="28">
        <v>12.897</v>
      </c>
      <c r="F43" s="21">
        <v>4</v>
      </c>
      <c r="G43" s="14">
        <f t="shared" si="3"/>
        <v>0.03</v>
      </c>
      <c r="H43" s="14">
        <f t="shared" si="4"/>
        <v>0.012897</v>
      </c>
      <c r="I43" s="14">
        <f t="shared" si="5"/>
        <v>0.017103</v>
      </c>
    </row>
    <row r="44" spans="1:9" s="7" customFormat="1" ht="12.75">
      <c r="A44" s="20" t="s">
        <v>350</v>
      </c>
      <c r="B44" s="26" t="s">
        <v>369</v>
      </c>
      <c r="C44" s="25" t="s">
        <v>321</v>
      </c>
      <c r="D44" s="27">
        <v>11</v>
      </c>
      <c r="E44" s="28">
        <v>1.455</v>
      </c>
      <c r="F44" s="21">
        <v>5</v>
      </c>
      <c r="G44" s="14">
        <f t="shared" si="3"/>
        <v>0.011</v>
      </c>
      <c r="H44" s="14">
        <f t="shared" si="4"/>
        <v>0.0014550000000000001</v>
      </c>
      <c r="I44" s="14">
        <f t="shared" si="5"/>
        <v>0.009545</v>
      </c>
    </row>
    <row r="45" spans="1:9" s="7" customFormat="1" ht="12.75">
      <c r="A45" s="20" t="s">
        <v>350</v>
      </c>
      <c r="B45" s="26" t="s">
        <v>371</v>
      </c>
      <c r="C45" s="25" t="s">
        <v>224</v>
      </c>
      <c r="D45" s="27">
        <v>20</v>
      </c>
      <c r="E45" s="28">
        <v>6.239</v>
      </c>
      <c r="F45" s="21">
        <v>5</v>
      </c>
      <c r="G45" s="14">
        <f t="shared" si="3"/>
        <v>0.02</v>
      </c>
      <c r="H45" s="14">
        <f t="shared" si="4"/>
        <v>0.006239</v>
      </c>
      <c r="I45" s="14">
        <f t="shared" si="5"/>
        <v>0.013761</v>
      </c>
    </row>
    <row r="46" spans="1:9" s="7" customFormat="1" ht="12.75">
      <c r="A46" s="20" t="s">
        <v>350</v>
      </c>
      <c r="B46" s="26" t="s">
        <v>372</v>
      </c>
      <c r="C46" s="25" t="s">
        <v>370</v>
      </c>
      <c r="D46" s="27">
        <v>10</v>
      </c>
      <c r="E46" s="28">
        <v>2.68</v>
      </c>
      <c r="F46" s="21">
        <v>5</v>
      </c>
      <c r="G46" s="14">
        <f t="shared" si="3"/>
        <v>0.01</v>
      </c>
      <c r="H46" s="14">
        <f t="shared" si="4"/>
        <v>0.00268</v>
      </c>
      <c r="I46" s="14">
        <f t="shared" si="5"/>
        <v>0.00732</v>
      </c>
    </row>
    <row r="47" spans="1:9" s="7" customFormat="1" ht="12.75">
      <c r="A47" s="20" t="s">
        <v>350</v>
      </c>
      <c r="B47" s="26" t="s">
        <v>373</v>
      </c>
      <c r="C47" s="25" t="s">
        <v>297</v>
      </c>
      <c r="D47" s="27">
        <v>0.15</v>
      </c>
      <c r="E47" s="28">
        <v>0.127</v>
      </c>
      <c r="F47" s="21">
        <v>5</v>
      </c>
      <c r="G47" s="14">
        <f t="shared" si="3"/>
        <v>0.00015</v>
      </c>
      <c r="H47" s="14">
        <f t="shared" si="4"/>
        <v>0.000127</v>
      </c>
      <c r="I47" s="14">
        <f t="shared" si="5"/>
        <v>2.299999999999999E-05</v>
      </c>
    </row>
    <row r="48" spans="1:9" s="7" customFormat="1" ht="12.75">
      <c r="A48" s="20" t="s">
        <v>350</v>
      </c>
      <c r="B48" s="26" t="s">
        <v>226</v>
      </c>
      <c r="C48" s="25" t="s">
        <v>225</v>
      </c>
      <c r="D48" s="27">
        <v>1</v>
      </c>
      <c r="E48" s="28">
        <v>0.376</v>
      </c>
      <c r="F48" s="21">
        <v>5</v>
      </c>
      <c r="G48" s="14">
        <f t="shared" si="3"/>
        <v>0.001</v>
      </c>
      <c r="H48" s="14">
        <f t="shared" si="4"/>
        <v>0.000376</v>
      </c>
      <c r="I48" s="14">
        <f t="shared" si="5"/>
        <v>0.000624</v>
      </c>
    </row>
    <row r="49" spans="1:9" s="7" customFormat="1" ht="22.5">
      <c r="A49" s="20" t="s">
        <v>350</v>
      </c>
      <c r="B49" s="26" t="s">
        <v>376</v>
      </c>
      <c r="C49" s="29" t="s">
        <v>374</v>
      </c>
      <c r="D49" s="27">
        <v>9</v>
      </c>
      <c r="E49" s="28">
        <v>5.688</v>
      </c>
      <c r="F49" s="21">
        <v>5</v>
      </c>
      <c r="G49" s="14">
        <f t="shared" si="3"/>
        <v>0.009</v>
      </c>
      <c r="H49" s="14">
        <f t="shared" si="4"/>
        <v>0.0056879999999999995</v>
      </c>
      <c r="I49" s="14">
        <f t="shared" si="5"/>
        <v>0.003312</v>
      </c>
    </row>
    <row r="50" spans="1:9" s="7" customFormat="1" ht="22.5">
      <c r="A50" s="20" t="s">
        <v>350</v>
      </c>
      <c r="B50" s="26" t="s">
        <v>377</v>
      </c>
      <c r="C50" s="25" t="s">
        <v>227</v>
      </c>
      <c r="D50" s="27">
        <v>7</v>
      </c>
      <c r="E50" s="28">
        <v>6.207</v>
      </c>
      <c r="F50" s="21">
        <v>5</v>
      </c>
      <c r="G50" s="14">
        <f t="shared" si="3"/>
        <v>0.007</v>
      </c>
      <c r="H50" s="14">
        <f t="shared" si="4"/>
        <v>0.006207</v>
      </c>
      <c r="I50" s="14">
        <f t="shared" si="5"/>
        <v>0.0007930000000000003</v>
      </c>
    </row>
    <row r="51" spans="1:9" s="7" customFormat="1" ht="12.75">
      <c r="A51" s="20" t="s">
        <v>350</v>
      </c>
      <c r="B51" s="26" t="s">
        <v>378</v>
      </c>
      <c r="C51" s="25" t="s">
        <v>228</v>
      </c>
      <c r="D51" s="27">
        <v>19.3</v>
      </c>
      <c r="E51" s="28">
        <v>8.478</v>
      </c>
      <c r="F51" s="21">
        <v>5</v>
      </c>
      <c r="G51" s="14">
        <f t="shared" si="3"/>
        <v>0.0193</v>
      </c>
      <c r="H51" s="14">
        <f t="shared" si="4"/>
        <v>0.008478</v>
      </c>
      <c r="I51" s="14">
        <f t="shared" si="5"/>
        <v>0.010822000000000002</v>
      </c>
    </row>
    <row r="52" spans="1:9" s="7" customFormat="1" ht="22.5">
      <c r="A52" s="20" t="s">
        <v>350</v>
      </c>
      <c r="B52" s="26" t="s">
        <v>300</v>
      </c>
      <c r="C52" s="25" t="s">
        <v>298</v>
      </c>
      <c r="D52" s="27">
        <v>7</v>
      </c>
      <c r="E52" s="28">
        <v>5.032</v>
      </c>
      <c r="F52" s="21">
        <v>5</v>
      </c>
      <c r="G52" s="14">
        <f t="shared" si="3"/>
        <v>0.007</v>
      </c>
      <c r="H52" s="14">
        <f t="shared" si="4"/>
        <v>0.005032</v>
      </c>
      <c r="I52" s="14">
        <f t="shared" si="5"/>
        <v>0.001968</v>
      </c>
    </row>
    <row r="53" spans="1:9" s="7" customFormat="1" ht="22.5">
      <c r="A53" s="20" t="s">
        <v>350</v>
      </c>
      <c r="B53" s="26" t="s">
        <v>379</v>
      </c>
      <c r="C53" s="25" t="s">
        <v>329</v>
      </c>
      <c r="D53" s="27">
        <v>100</v>
      </c>
      <c r="E53" s="28">
        <v>71.959</v>
      </c>
      <c r="F53" s="21">
        <v>5</v>
      </c>
      <c r="G53" s="14">
        <f t="shared" si="3"/>
        <v>0.1</v>
      </c>
      <c r="H53" s="14">
        <f t="shared" si="4"/>
        <v>0.07195900000000001</v>
      </c>
      <c r="I53" s="14">
        <f t="shared" si="5"/>
        <v>0.028040999999999996</v>
      </c>
    </row>
    <row r="54" spans="1:9" s="7" customFormat="1" ht="12.75">
      <c r="A54" s="20" t="s">
        <v>350</v>
      </c>
      <c r="B54" s="26" t="s">
        <v>380</v>
      </c>
      <c r="C54" s="25" t="s">
        <v>375</v>
      </c>
      <c r="D54" s="27">
        <v>100</v>
      </c>
      <c r="E54" s="28">
        <v>25.901</v>
      </c>
      <c r="F54" s="21">
        <v>5</v>
      </c>
      <c r="G54" s="14">
        <f t="shared" si="3"/>
        <v>0.1</v>
      </c>
      <c r="H54" s="14">
        <f t="shared" si="4"/>
        <v>0.025901</v>
      </c>
      <c r="I54" s="14">
        <f t="shared" si="5"/>
        <v>0.074099</v>
      </c>
    </row>
    <row r="55" spans="1:9" s="7" customFormat="1" ht="12.75">
      <c r="A55" s="20" t="s">
        <v>350</v>
      </c>
      <c r="B55" s="26" t="s">
        <v>381</v>
      </c>
      <c r="C55" s="25" t="s">
        <v>326</v>
      </c>
      <c r="D55" s="27">
        <v>3</v>
      </c>
      <c r="E55" s="28">
        <v>2.436</v>
      </c>
      <c r="F55" s="21">
        <v>5</v>
      </c>
      <c r="G55" s="14">
        <f t="shared" si="3"/>
        <v>0.003</v>
      </c>
      <c r="H55" s="14">
        <f t="shared" si="4"/>
        <v>0.002436</v>
      </c>
      <c r="I55" s="14">
        <f t="shared" si="5"/>
        <v>0.0005640000000000003</v>
      </c>
    </row>
    <row r="56" spans="1:9" s="7" customFormat="1" ht="12.75">
      <c r="A56" s="20" t="s">
        <v>350</v>
      </c>
      <c r="B56" s="26" t="s">
        <v>387</v>
      </c>
      <c r="C56" s="25" t="s">
        <v>382</v>
      </c>
      <c r="D56" s="32"/>
      <c r="E56" s="28">
        <v>0.385</v>
      </c>
      <c r="F56" s="21">
        <v>6</v>
      </c>
      <c r="G56" s="14">
        <f t="shared" si="3"/>
        <v>0</v>
      </c>
      <c r="H56" s="14">
        <f t="shared" si="4"/>
        <v>0.00038500000000000003</v>
      </c>
      <c r="I56" s="14">
        <f t="shared" si="5"/>
        <v>-0.00038500000000000003</v>
      </c>
    </row>
    <row r="57" spans="1:9" s="7" customFormat="1" ht="22.5">
      <c r="A57" s="20" t="s">
        <v>350</v>
      </c>
      <c r="B57" s="26" t="s">
        <v>388</v>
      </c>
      <c r="C57" s="25" t="s">
        <v>327</v>
      </c>
      <c r="D57" s="27">
        <v>2</v>
      </c>
      <c r="E57" s="28">
        <v>0.787</v>
      </c>
      <c r="F57" s="21">
        <v>6</v>
      </c>
      <c r="G57" s="14">
        <f t="shared" si="3"/>
        <v>0.002</v>
      </c>
      <c r="H57" s="14">
        <f t="shared" si="4"/>
        <v>0.000787</v>
      </c>
      <c r="I57" s="14">
        <f t="shared" si="5"/>
        <v>0.001213</v>
      </c>
    </row>
    <row r="58" spans="1:9" s="7" customFormat="1" ht="12.75">
      <c r="A58" s="20" t="s">
        <v>350</v>
      </c>
      <c r="B58" s="26" t="s">
        <v>230</v>
      </c>
      <c r="C58" s="25" t="s">
        <v>229</v>
      </c>
      <c r="D58" s="27">
        <v>3</v>
      </c>
      <c r="E58" s="28">
        <v>0.026</v>
      </c>
      <c r="F58" s="21">
        <v>6</v>
      </c>
      <c r="G58" s="14">
        <f t="shared" si="3"/>
        <v>0.003</v>
      </c>
      <c r="H58" s="14">
        <f t="shared" si="4"/>
        <v>2.6E-05</v>
      </c>
      <c r="I58" s="14">
        <f t="shared" si="5"/>
        <v>0.002974</v>
      </c>
    </row>
    <row r="59" spans="1:9" s="7" customFormat="1" ht="22.5">
      <c r="A59" s="20" t="s">
        <v>350</v>
      </c>
      <c r="B59" s="26" t="s">
        <v>389</v>
      </c>
      <c r="C59" s="25" t="s">
        <v>311</v>
      </c>
      <c r="D59" s="27">
        <v>0.1</v>
      </c>
      <c r="E59" s="28">
        <v>0.008</v>
      </c>
      <c r="F59" s="21">
        <v>6</v>
      </c>
      <c r="G59" s="14">
        <f t="shared" si="3"/>
        <v>0.0001</v>
      </c>
      <c r="H59" s="14">
        <f t="shared" si="4"/>
        <v>8E-06</v>
      </c>
      <c r="I59" s="14">
        <f t="shared" si="5"/>
        <v>9.2E-05</v>
      </c>
    </row>
    <row r="60" spans="1:9" s="7" customFormat="1" ht="12.75">
      <c r="A60" s="20" t="s">
        <v>350</v>
      </c>
      <c r="B60" s="26" t="s">
        <v>390</v>
      </c>
      <c r="C60" s="25" t="s">
        <v>227</v>
      </c>
      <c r="D60" s="27">
        <v>0.5</v>
      </c>
      <c r="E60" s="28">
        <v>0.779</v>
      </c>
      <c r="F60" s="21">
        <v>6</v>
      </c>
      <c r="G60" s="14">
        <f t="shared" si="3"/>
        <v>0.0005</v>
      </c>
      <c r="H60" s="14">
        <f t="shared" si="4"/>
        <v>0.0007790000000000001</v>
      </c>
      <c r="I60" s="14">
        <f t="shared" si="5"/>
        <v>-0.00027900000000000006</v>
      </c>
    </row>
    <row r="61" spans="1:9" s="7" customFormat="1" ht="12.75">
      <c r="A61" s="20" t="s">
        <v>350</v>
      </c>
      <c r="B61" s="26" t="s">
        <v>391</v>
      </c>
      <c r="C61" s="25" t="s">
        <v>328</v>
      </c>
      <c r="D61" s="27">
        <v>1</v>
      </c>
      <c r="E61" s="28">
        <v>0.6</v>
      </c>
      <c r="F61" s="21">
        <v>6</v>
      </c>
      <c r="G61" s="14">
        <f t="shared" si="3"/>
        <v>0.001</v>
      </c>
      <c r="H61" s="14">
        <f t="shared" si="4"/>
        <v>0.0006</v>
      </c>
      <c r="I61" s="14">
        <f t="shared" si="5"/>
        <v>0.0004000000000000001</v>
      </c>
    </row>
    <row r="62" spans="1:9" s="7" customFormat="1" ht="12.75">
      <c r="A62" s="20" t="s">
        <v>350</v>
      </c>
      <c r="B62" s="26" t="s">
        <v>392</v>
      </c>
      <c r="C62" s="25" t="s">
        <v>231</v>
      </c>
      <c r="D62" s="27">
        <v>0.2</v>
      </c>
      <c r="E62" s="28">
        <v>0.61</v>
      </c>
      <c r="F62" s="21">
        <v>6</v>
      </c>
      <c r="G62" s="14">
        <f t="shared" si="3"/>
        <v>0.0002</v>
      </c>
      <c r="H62" s="14">
        <f t="shared" si="4"/>
        <v>0.00061</v>
      </c>
      <c r="I62" s="14">
        <f t="shared" si="5"/>
        <v>-0.00041</v>
      </c>
    </row>
    <row r="63" spans="1:9" s="7" customFormat="1" ht="12.75">
      <c r="A63" s="20" t="s">
        <v>350</v>
      </c>
      <c r="B63" s="26" t="s">
        <v>393</v>
      </c>
      <c r="C63" s="25" t="s">
        <v>383</v>
      </c>
      <c r="D63" s="27">
        <v>0.5</v>
      </c>
      <c r="E63" s="28">
        <v>0.124</v>
      </c>
      <c r="F63" s="21">
        <v>6</v>
      </c>
      <c r="G63" s="14">
        <f t="shared" si="3"/>
        <v>0.0005</v>
      </c>
      <c r="H63" s="14">
        <f t="shared" si="4"/>
        <v>0.000124</v>
      </c>
      <c r="I63" s="14">
        <f t="shared" si="5"/>
        <v>0.00037600000000000003</v>
      </c>
    </row>
    <row r="64" spans="1:9" s="7" customFormat="1" ht="12.75">
      <c r="A64" s="20" t="s">
        <v>350</v>
      </c>
      <c r="B64" s="26" t="s">
        <v>394</v>
      </c>
      <c r="C64" s="25" t="s">
        <v>384</v>
      </c>
      <c r="D64" s="27">
        <v>3</v>
      </c>
      <c r="E64" s="28">
        <v>1.172</v>
      </c>
      <c r="F64" s="21">
        <v>6</v>
      </c>
      <c r="G64" s="14">
        <f t="shared" si="3"/>
        <v>0.003</v>
      </c>
      <c r="H64" s="14">
        <f t="shared" si="4"/>
        <v>0.0011719999999999999</v>
      </c>
      <c r="I64" s="14">
        <f t="shared" si="5"/>
        <v>0.0018280000000000002</v>
      </c>
    </row>
    <row r="65" spans="1:9" s="7" customFormat="1" ht="12.75">
      <c r="A65" s="20" t="s">
        <v>350</v>
      </c>
      <c r="B65" s="26" t="s">
        <v>395</v>
      </c>
      <c r="C65" s="25" t="s">
        <v>385</v>
      </c>
      <c r="D65" s="27">
        <v>2</v>
      </c>
      <c r="E65" s="28">
        <v>0.324</v>
      </c>
      <c r="F65" s="21">
        <v>6</v>
      </c>
      <c r="G65" s="14">
        <f t="shared" si="3"/>
        <v>0.002</v>
      </c>
      <c r="H65" s="14">
        <f t="shared" si="4"/>
        <v>0.000324</v>
      </c>
      <c r="I65" s="14">
        <f t="shared" si="5"/>
        <v>0.001676</v>
      </c>
    </row>
    <row r="66" spans="1:9" s="7" customFormat="1" ht="22.5">
      <c r="A66" s="20" t="s">
        <v>350</v>
      </c>
      <c r="B66" s="26" t="s">
        <v>396</v>
      </c>
      <c r="C66" s="25" t="s">
        <v>386</v>
      </c>
      <c r="D66" s="27">
        <v>1.6</v>
      </c>
      <c r="E66" s="28">
        <v>0.952</v>
      </c>
      <c r="F66" s="21">
        <v>6</v>
      </c>
      <c r="G66" s="14">
        <f t="shared" si="3"/>
        <v>0.0016</v>
      </c>
      <c r="H66" s="14">
        <f t="shared" si="4"/>
        <v>0.0009519999999999999</v>
      </c>
      <c r="I66" s="14">
        <f t="shared" si="5"/>
        <v>0.0006480000000000001</v>
      </c>
    </row>
    <row r="67" spans="1:9" s="7" customFormat="1" ht="22.5">
      <c r="A67" s="20" t="s">
        <v>350</v>
      </c>
      <c r="B67" s="26" t="s">
        <v>398</v>
      </c>
      <c r="C67" s="25" t="s">
        <v>397</v>
      </c>
      <c r="D67" s="27">
        <v>0.4</v>
      </c>
      <c r="E67" s="28">
        <v>0.014</v>
      </c>
      <c r="F67" s="21">
        <v>7</v>
      </c>
      <c r="G67" s="14">
        <f aca="true" t="shared" si="6" ref="G67:G83">D67/1000</f>
        <v>0.0004</v>
      </c>
      <c r="H67" s="14">
        <f aca="true" t="shared" si="7" ref="H67:H83">E67/1000</f>
        <v>1.4E-05</v>
      </c>
      <c r="I67" s="14">
        <f aca="true" t="shared" si="8" ref="I67:I83">G67-H67</f>
        <v>0.000386</v>
      </c>
    </row>
    <row r="68" spans="1:9" s="7" customFormat="1" ht="12.75">
      <c r="A68" s="20" t="s">
        <v>350</v>
      </c>
      <c r="B68" s="23"/>
      <c r="C68" s="25" t="s">
        <v>334</v>
      </c>
      <c r="D68" s="32"/>
      <c r="E68" s="28">
        <v>188.199</v>
      </c>
      <c r="F68" s="21">
        <v>8</v>
      </c>
      <c r="G68" s="14">
        <f t="shared" si="6"/>
        <v>0</v>
      </c>
      <c r="H68" s="14">
        <f t="shared" si="7"/>
        <v>0.188199</v>
      </c>
      <c r="I68" s="14">
        <f t="shared" si="8"/>
        <v>-0.188199</v>
      </c>
    </row>
    <row r="69" spans="1:9" s="7" customFormat="1" ht="12.75">
      <c r="A69" s="20" t="s">
        <v>14</v>
      </c>
      <c r="B69" s="26" t="s">
        <v>400</v>
      </c>
      <c r="C69" s="25" t="s">
        <v>399</v>
      </c>
      <c r="D69" s="30">
        <v>3000</v>
      </c>
      <c r="E69" s="31">
        <v>2511.321</v>
      </c>
      <c r="F69" s="21">
        <v>3</v>
      </c>
      <c r="G69" s="14">
        <f t="shared" si="6"/>
        <v>3</v>
      </c>
      <c r="H69" s="14">
        <f t="shared" si="7"/>
        <v>2.5113209999999997</v>
      </c>
      <c r="I69" s="14">
        <f t="shared" si="8"/>
        <v>0.4886790000000003</v>
      </c>
    </row>
    <row r="70" spans="1:9" s="7" customFormat="1" ht="12.75">
      <c r="A70" s="20" t="s">
        <v>14</v>
      </c>
      <c r="B70" s="26" t="s">
        <v>401</v>
      </c>
      <c r="C70" s="25" t="s">
        <v>211</v>
      </c>
      <c r="D70" s="27">
        <v>140</v>
      </c>
      <c r="E70" s="28">
        <v>36.819</v>
      </c>
      <c r="F70" s="21">
        <v>4</v>
      </c>
      <c r="G70" s="14">
        <f t="shared" si="6"/>
        <v>0.14</v>
      </c>
      <c r="H70" s="14">
        <f t="shared" si="7"/>
        <v>0.036819000000000005</v>
      </c>
      <c r="I70" s="14">
        <f t="shared" si="8"/>
        <v>0.10318100000000001</v>
      </c>
    </row>
    <row r="71" spans="1:9" s="7" customFormat="1" ht="12.75">
      <c r="A71" s="20" t="s">
        <v>14</v>
      </c>
      <c r="B71" s="26" t="s">
        <v>213</v>
      </c>
      <c r="C71" s="25" t="s">
        <v>212</v>
      </c>
      <c r="D71" s="30">
        <v>1850</v>
      </c>
      <c r="E71" s="31">
        <v>1255.727</v>
      </c>
      <c r="F71" s="21">
        <v>4</v>
      </c>
      <c r="G71" s="14">
        <f t="shared" si="6"/>
        <v>1.85</v>
      </c>
      <c r="H71" s="14">
        <f t="shared" si="7"/>
        <v>1.255727</v>
      </c>
      <c r="I71" s="14">
        <f t="shared" si="8"/>
        <v>0.594273</v>
      </c>
    </row>
    <row r="72" spans="1:9" s="7" customFormat="1" ht="12.75">
      <c r="A72" s="20" t="s">
        <v>14</v>
      </c>
      <c r="B72" s="26" t="s">
        <v>402</v>
      </c>
      <c r="C72" s="25" t="s">
        <v>214</v>
      </c>
      <c r="D72" s="27">
        <v>100</v>
      </c>
      <c r="E72" s="28">
        <v>87.594</v>
      </c>
      <c r="F72" s="21">
        <v>4</v>
      </c>
      <c r="G72" s="14">
        <f t="shared" si="6"/>
        <v>0.1</v>
      </c>
      <c r="H72" s="14">
        <f t="shared" si="7"/>
        <v>0.08759399999999999</v>
      </c>
      <c r="I72" s="14">
        <f t="shared" si="8"/>
        <v>0.012406000000000014</v>
      </c>
    </row>
    <row r="73" spans="1:9" s="7" customFormat="1" ht="12.75">
      <c r="A73" s="20" t="s">
        <v>14</v>
      </c>
      <c r="B73" s="26" t="s">
        <v>302</v>
      </c>
      <c r="C73" s="25" t="s">
        <v>304</v>
      </c>
      <c r="D73" s="27">
        <v>66</v>
      </c>
      <c r="E73" s="28">
        <v>28.826</v>
      </c>
      <c r="F73" s="21">
        <v>5</v>
      </c>
      <c r="G73" s="14">
        <f t="shared" si="6"/>
        <v>0.066</v>
      </c>
      <c r="H73" s="14">
        <f t="shared" si="7"/>
        <v>0.028826</v>
      </c>
      <c r="I73" s="14">
        <f t="shared" si="8"/>
        <v>0.037174</v>
      </c>
    </row>
    <row r="74" spans="1:9" s="7" customFormat="1" ht="22.5">
      <c r="A74" s="20" t="s">
        <v>14</v>
      </c>
      <c r="B74" s="26" t="s">
        <v>404</v>
      </c>
      <c r="C74" s="25" t="s">
        <v>215</v>
      </c>
      <c r="D74" s="27">
        <v>25</v>
      </c>
      <c r="E74" s="28">
        <v>0.13</v>
      </c>
      <c r="F74" s="21">
        <v>5</v>
      </c>
      <c r="G74" s="14">
        <f t="shared" si="6"/>
        <v>0.025</v>
      </c>
      <c r="H74" s="14">
        <f t="shared" si="7"/>
        <v>0.00013000000000000002</v>
      </c>
      <c r="I74" s="14">
        <f t="shared" si="8"/>
        <v>0.02487</v>
      </c>
    </row>
    <row r="75" spans="1:9" s="7" customFormat="1" ht="12.75">
      <c r="A75" s="20" t="s">
        <v>14</v>
      </c>
      <c r="B75" s="26" t="s">
        <v>405</v>
      </c>
      <c r="C75" s="25" t="s">
        <v>403</v>
      </c>
      <c r="D75" s="27">
        <v>12</v>
      </c>
      <c r="E75" s="28">
        <v>4.237</v>
      </c>
      <c r="F75" s="21">
        <v>5</v>
      </c>
      <c r="G75" s="14">
        <f t="shared" si="6"/>
        <v>0.012</v>
      </c>
      <c r="H75" s="14">
        <f t="shared" si="7"/>
        <v>0.004237</v>
      </c>
      <c r="I75" s="14">
        <f t="shared" si="8"/>
        <v>0.007763</v>
      </c>
    </row>
    <row r="76" spans="1:9" s="7" customFormat="1" ht="12.75">
      <c r="A76" s="20" t="s">
        <v>14</v>
      </c>
      <c r="B76" s="26" t="s">
        <v>406</v>
      </c>
      <c r="C76" s="25" t="s">
        <v>216</v>
      </c>
      <c r="D76" s="27">
        <v>68</v>
      </c>
      <c r="E76" s="28">
        <v>45.075</v>
      </c>
      <c r="F76" s="21">
        <v>5</v>
      </c>
      <c r="G76" s="14">
        <f t="shared" si="6"/>
        <v>0.068</v>
      </c>
      <c r="H76" s="14">
        <f t="shared" si="7"/>
        <v>0.045075000000000004</v>
      </c>
      <c r="I76" s="14">
        <f t="shared" si="8"/>
        <v>0.022925</v>
      </c>
    </row>
    <row r="77" spans="1:9" s="7" customFormat="1" ht="22.5">
      <c r="A77" s="20" t="s">
        <v>14</v>
      </c>
      <c r="B77" s="26" t="s">
        <v>411</v>
      </c>
      <c r="C77" s="29" t="s">
        <v>407</v>
      </c>
      <c r="D77" s="27">
        <v>5</v>
      </c>
      <c r="E77" s="28">
        <v>4.444</v>
      </c>
      <c r="F77" s="21">
        <v>6</v>
      </c>
      <c r="G77" s="14">
        <f t="shared" si="6"/>
        <v>0.005</v>
      </c>
      <c r="H77" s="14">
        <f t="shared" si="7"/>
        <v>0.004444</v>
      </c>
      <c r="I77" s="14">
        <f t="shared" si="8"/>
        <v>0.0005560000000000001</v>
      </c>
    </row>
    <row r="78" spans="1:9" s="7" customFormat="1" ht="12.75">
      <c r="A78" s="20" t="s">
        <v>14</v>
      </c>
      <c r="B78" s="26" t="s">
        <v>412</v>
      </c>
      <c r="C78" s="29" t="s">
        <v>408</v>
      </c>
      <c r="D78" s="27">
        <v>0.8</v>
      </c>
      <c r="E78" s="28">
        <v>0.51</v>
      </c>
      <c r="F78" s="21">
        <v>6</v>
      </c>
      <c r="G78" s="14">
        <f t="shared" si="6"/>
        <v>0.0008</v>
      </c>
      <c r="H78" s="14">
        <f t="shared" si="7"/>
        <v>0.00051</v>
      </c>
      <c r="I78" s="14">
        <f t="shared" si="8"/>
        <v>0.00029</v>
      </c>
    </row>
    <row r="79" spans="1:9" s="7" customFormat="1" ht="12.75">
      <c r="A79" s="20" t="s">
        <v>14</v>
      </c>
      <c r="B79" s="26" t="s">
        <v>413</v>
      </c>
      <c r="C79" s="25" t="s">
        <v>409</v>
      </c>
      <c r="D79" s="27">
        <v>8</v>
      </c>
      <c r="E79" s="28">
        <v>4.66</v>
      </c>
      <c r="F79" s="21">
        <v>6</v>
      </c>
      <c r="G79" s="14">
        <f t="shared" si="6"/>
        <v>0.008</v>
      </c>
      <c r="H79" s="14">
        <f t="shared" si="7"/>
        <v>0.00466</v>
      </c>
      <c r="I79" s="14">
        <f t="shared" si="8"/>
        <v>0.00334</v>
      </c>
    </row>
    <row r="80" spans="1:9" s="7" customFormat="1" ht="12.75">
      <c r="A80" s="20" t="s">
        <v>14</v>
      </c>
      <c r="B80" s="26" t="s">
        <v>414</v>
      </c>
      <c r="C80" s="25" t="s">
        <v>217</v>
      </c>
      <c r="D80" s="27">
        <v>0.2</v>
      </c>
      <c r="E80" s="28">
        <v>0.104</v>
      </c>
      <c r="F80" s="21">
        <v>6</v>
      </c>
      <c r="G80" s="14">
        <f t="shared" si="6"/>
        <v>0.0002</v>
      </c>
      <c r="H80" s="14">
        <f t="shared" si="7"/>
        <v>0.000104</v>
      </c>
      <c r="I80" s="14">
        <f t="shared" si="8"/>
        <v>9.600000000000002E-05</v>
      </c>
    </row>
    <row r="81" spans="1:9" s="7" customFormat="1" ht="22.5">
      <c r="A81" s="20" t="s">
        <v>14</v>
      </c>
      <c r="B81" s="26" t="s">
        <v>415</v>
      </c>
      <c r="C81" s="25" t="s">
        <v>410</v>
      </c>
      <c r="D81" s="27">
        <v>2.5</v>
      </c>
      <c r="E81" s="28">
        <v>0.539</v>
      </c>
      <c r="F81" s="21">
        <v>6</v>
      </c>
      <c r="G81" s="14">
        <f t="shared" si="6"/>
        <v>0.0025</v>
      </c>
      <c r="H81" s="14">
        <f t="shared" si="7"/>
        <v>0.000539</v>
      </c>
      <c r="I81" s="14">
        <f t="shared" si="8"/>
        <v>0.001961</v>
      </c>
    </row>
    <row r="82" spans="1:9" s="7" customFormat="1" ht="22.5">
      <c r="A82" s="20" t="s">
        <v>14</v>
      </c>
      <c r="B82" s="26" t="s">
        <v>417</v>
      </c>
      <c r="C82" s="25" t="s">
        <v>217</v>
      </c>
      <c r="D82" s="27">
        <v>0.2</v>
      </c>
      <c r="E82" s="28">
        <v>0.133</v>
      </c>
      <c r="F82" s="21">
        <v>7</v>
      </c>
      <c r="G82" s="14">
        <f t="shared" si="6"/>
        <v>0.0002</v>
      </c>
      <c r="H82" s="14">
        <f t="shared" si="7"/>
        <v>0.000133</v>
      </c>
      <c r="I82" s="14">
        <f t="shared" si="8"/>
        <v>6.7E-05</v>
      </c>
    </row>
    <row r="83" spans="1:9" s="7" customFormat="1" ht="12.75">
      <c r="A83" s="20" t="s">
        <v>14</v>
      </c>
      <c r="B83" s="26" t="s">
        <v>418</v>
      </c>
      <c r="C83" s="25" t="s">
        <v>218</v>
      </c>
      <c r="D83" s="27">
        <v>0.1</v>
      </c>
      <c r="E83" s="28">
        <v>0.066</v>
      </c>
      <c r="F83" s="21">
        <v>7</v>
      </c>
      <c r="G83" s="14">
        <f t="shared" si="6"/>
        <v>0.0001</v>
      </c>
      <c r="H83" s="14">
        <f t="shared" si="7"/>
        <v>6.6E-05</v>
      </c>
      <c r="I83" s="14">
        <f t="shared" si="8"/>
        <v>3.4E-05</v>
      </c>
    </row>
    <row r="84" spans="1:9" s="7" customFormat="1" ht="12.75">
      <c r="A84" s="20" t="s">
        <v>14</v>
      </c>
      <c r="B84" s="26" t="s">
        <v>419</v>
      </c>
      <c r="C84" s="25" t="s">
        <v>416</v>
      </c>
      <c r="D84" s="32"/>
      <c r="E84" s="28">
        <v>0.01</v>
      </c>
      <c r="F84" s="21">
        <v>7</v>
      </c>
      <c r="G84" s="14">
        <f aca="true" t="shared" si="9" ref="G84:G93">D84/1000</f>
        <v>0</v>
      </c>
      <c r="H84" s="14">
        <f aca="true" t="shared" si="10" ref="H84:H93">E84/1000</f>
        <v>1E-05</v>
      </c>
      <c r="I84" s="14">
        <f aca="true" t="shared" si="11" ref="I84:I93">G84-H84</f>
        <v>-1E-05</v>
      </c>
    </row>
    <row r="85" spans="1:9" s="7" customFormat="1" ht="12.75">
      <c r="A85" s="20" t="s">
        <v>14</v>
      </c>
      <c r="B85" s="23"/>
      <c r="C85" s="25" t="s">
        <v>334</v>
      </c>
      <c r="D85" s="32"/>
      <c r="E85" s="28">
        <v>23.23</v>
      </c>
      <c r="F85" s="33">
        <v>8</v>
      </c>
      <c r="G85" s="14">
        <f t="shared" si="9"/>
        <v>0</v>
      </c>
      <c r="H85" s="14">
        <f t="shared" si="10"/>
        <v>0.02323</v>
      </c>
      <c r="I85" s="14">
        <f t="shared" si="11"/>
        <v>-0.02323</v>
      </c>
    </row>
    <row r="86" spans="1:9" s="7" customFormat="1" ht="12.75">
      <c r="A86" s="20" t="s">
        <v>14</v>
      </c>
      <c r="B86" s="23"/>
      <c r="C86" s="34" t="s">
        <v>860</v>
      </c>
      <c r="D86" s="38"/>
      <c r="E86" s="37">
        <v>4.207</v>
      </c>
      <c r="F86" s="33" t="s">
        <v>430</v>
      </c>
      <c r="G86" s="14">
        <f t="shared" si="9"/>
        <v>0</v>
      </c>
      <c r="H86" s="14">
        <f t="shared" si="10"/>
        <v>0.004207</v>
      </c>
      <c r="I86" s="14">
        <f t="shared" si="11"/>
        <v>-0.004207</v>
      </c>
    </row>
    <row r="87" spans="1:9" s="7" customFormat="1" ht="12.75">
      <c r="A87" s="20" t="s">
        <v>15</v>
      </c>
      <c r="B87" s="35" t="s">
        <v>421</v>
      </c>
      <c r="C87" s="34" t="s">
        <v>420</v>
      </c>
      <c r="D87" s="36">
        <v>160</v>
      </c>
      <c r="E87" s="37">
        <v>3.564</v>
      </c>
      <c r="F87" s="33" t="s">
        <v>422</v>
      </c>
      <c r="G87" s="14">
        <f t="shared" si="9"/>
        <v>0.16</v>
      </c>
      <c r="H87" s="14">
        <f t="shared" si="10"/>
        <v>0.003564</v>
      </c>
      <c r="I87" s="14">
        <f t="shared" si="11"/>
        <v>0.156436</v>
      </c>
    </row>
    <row r="88" spans="1:9" s="7" customFormat="1" ht="12.75">
      <c r="A88" s="20" t="s">
        <v>15</v>
      </c>
      <c r="B88" s="35" t="s">
        <v>423</v>
      </c>
      <c r="C88" s="34" t="s">
        <v>219</v>
      </c>
      <c r="D88" s="36">
        <v>73.1</v>
      </c>
      <c r="E88" s="37">
        <v>10.941</v>
      </c>
      <c r="F88" s="33" t="s">
        <v>424</v>
      </c>
      <c r="G88" s="14">
        <f t="shared" si="9"/>
        <v>0.0731</v>
      </c>
      <c r="H88" s="14">
        <f t="shared" si="10"/>
        <v>0.010941000000000001</v>
      </c>
      <c r="I88" s="14">
        <f t="shared" si="11"/>
        <v>0.062159</v>
      </c>
    </row>
    <row r="89" spans="1:9" s="7" customFormat="1" ht="12.75">
      <c r="A89" s="20" t="s">
        <v>15</v>
      </c>
      <c r="B89" s="35" t="s">
        <v>427</v>
      </c>
      <c r="C89" s="34" t="s">
        <v>425</v>
      </c>
      <c r="D89" s="36">
        <v>2</v>
      </c>
      <c r="E89" s="37">
        <v>1.565</v>
      </c>
      <c r="F89" s="33" t="s">
        <v>429</v>
      </c>
      <c r="G89" s="14">
        <f t="shared" si="9"/>
        <v>0.002</v>
      </c>
      <c r="H89" s="14">
        <f t="shared" si="10"/>
        <v>0.001565</v>
      </c>
      <c r="I89" s="14">
        <f t="shared" si="11"/>
        <v>0.00043500000000000006</v>
      </c>
    </row>
    <row r="90" spans="1:9" s="7" customFormat="1" ht="12.75">
      <c r="A90" s="20" t="s">
        <v>15</v>
      </c>
      <c r="B90" s="35" t="s">
        <v>428</v>
      </c>
      <c r="C90" s="34" t="s">
        <v>426</v>
      </c>
      <c r="D90" s="36">
        <v>0.5</v>
      </c>
      <c r="E90" s="37">
        <v>0.129</v>
      </c>
      <c r="F90" s="33" t="s">
        <v>429</v>
      </c>
      <c r="G90" s="14">
        <f t="shared" si="9"/>
        <v>0.0005</v>
      </c>
      <c r="H90" s="14">
        <f t="shared" si="10"/>
        <v>0.000129</v>
      </c>
      <c r="I90" s="14">
        <f t="shared" si="11"/>
        <v>0.000371</v>
      </c>
    </row>
    <row r="91" spans="1:9" s="7" customFormat="1" ht="12.75">
      <c r="A91" s="20" t="s">
        <v>15</v>
      </c>
      <c r="B91" s="23"/>
      <c r="C91" s="34" t="s">
        <v>334</v>
      </c>
      <c r="D91" s="22"/>
      <c r="E91" s="37">
        <v>37.605</v>
      </c>
      <c r="F91" s="33" t="s">
        <v>430</v>
      </c>
      <c r="G91" s="14">
        <f t="shared" si="9"/>
        <v>0</v>
      </c>
      <c r="H91" s="14">
        <f t="shared" si="10"/>
        <v>0.037605</v>
      </c>
      <c r="I91" s="14">
        <f t="shared" si="11"/>
        <v>-0.037605</v>
      </c>
    </row>
    <row r="92" spans="1:9" s="7" customFormat="1" ht="22.5">
      <c r="A92" s="20" t="s">
        <v>255</v>
      </c>
      <c r="B92" s="35" t="s">
        <v>431</v>
      </c>
      <c r="C92" s="34" t="s">
        <v>256</v>
      </c>
      <c r="D92" s="36">
        <v>3</v>
      </c>
      <c r="E92" s="37">
        <v>2.02</v>
      </c>
      <c r="F92" s="33" t="s">
        <v>424</v>
      </c>
      <c r="G92" s="14">
        <f t="shared" si="9"/>
        <v>0.003</v>
      </c>
      <c r="H92" s="14">
        <f t="shared" si="10"/>
        <v>0.00202</v>
      </c>
      <c r="I92" s="14">
        <f t="shared" si="11"/>
        <v>0.00098</v>
      </c>
    </row>
    <row r="93" spans="1:9" s="7" customFormat="1" ht="12.75">
      <c r="A93" s="20" t="s">
        <v>16</v>
      </c>
      <c r="B93" s="35" t="s">
        <v>433</v>
      </c>
      <c r="C93" s="34" t="s">
        <v>432</v>
      </c>
      <c r="D93" s="36">
        <v>40</v>
      </c>
      <c r="E93" s="37">
        <v>0.097</v>
      </c>
      <c r="F93" s="33" t="s">
        <v>422</v>
      </c>
      <c r="G93" s="14">
        <f t="shared" si="9"/>
        <v>0.04</v>
      </c>
      <c r="H93" s="14">
        <f t="shared" si="10"/>
        <v>9.7E-05</v>
      </c>
      <c r="I93" s="14">
        <f t="shared" si="11"/>
        <v>0.039903</v>
      </c>
    </row>
    <row r="94" spans="1:9" s="7" customFormat="1" ht="12.75">
      <c r="A94" s="20" t="s">
        <v>16</v>
      </c>
      <c r="B94" s="35" t="s">
        <v>434</v>
      </c>
      <c r="C94" s="34" t="s">
        <v>432</v>
      </c>
      <c r="D94" s="36">
        <v>20</v>
      </c>
      <c r="E94" s="37">
        <v>6.577</v>
      </c>
      <c r="F94" s="33" t="s">
        <v>424</v>
      </c>
      <c r="G94" s="14">
        <f aca="true" t="shared" si="12" ref="G94:G102">D94/1000</f>
        <v>0.02</v>
      </c>
      <c r="H94" s="14">
        <f aca="true" t="shared" si="13" ref="H94:H102">E94/1000</f>
        <v>0.006577</v>
      </c>
      <c r="I94" s="14">
        <f aca="true" t="shared" si="14" ref="I94:I102">G94-H94</f>
        <v>0.013423000000000001</v>
      </c>
    </row>
    <row r="95" spans="1:9" s="7" customFormat="1" ht="22.5">
      <c r="A95" s="20" t="s">
        <v>16</v>
      </c>
      <c r="B95" s="35" t="s">
        <v>436</v>
      </c>
      <c r="C95" s="34" t="s">
        <v>435</v>
      </c>
      <c r="D95" s="36">
        <v>50</v>
      </c>
      <c r="E95" s="37">
        <v>9.626</v>
      </c>
      <c r="F95" s="33" t="s">
        <v>429</v>
      </c>
      <c r="G95" s="14">
        <f t="shared" si="12"/>
        <v>0.05</v>
      </c>
      <c r="H95" s="14">
        <f t="shared" si="13"/>
        <v>0.009626</v>
      </c>
      <c r="I95" s="14">
        <f t="shared" si="14"/>
        <v>0.04037400000000001</v>
      </c>
    </row>
    <row r="96" spans="1:9" s="7" customFormat="1" ht="12.75">
      <c r="A96" s="20" t="s">
        <v>16</v>
      </c>
      <c r="B96" s="35" t="s">
        <v>438</v>
      </c>
      <c r="C96" s="34" t="s">
        <v>437</v>
      </c>
      <c r="D96" s="36">
        <v>12</v>
      </c>
      <c r="E96" s="37">
        <v>1.121</v>
      </c>
      <c r="F96" s="33" t="s">
        <v>429</v>
      </c>
      <c r="G96" s="14">
        <f t="shared" si="12"/>
        <v>0.012</v>
      </c>
      <c r="H96" s="14">
        <f t="shared" si="13"/>
        <v>0.001121</v>
      </c>
      <c r="I96" s="14">
        <f t="shared" si="14"/>
        <v>0.010879</v>
      </c>
    </row>
    <row r="97" spans="1:9" s="7" customFormat="1" ht="22.5">
      <c r="A97" s="20" t="s">
        <v>16</v>
      </c>
      <c r="B97" s="35" t="s">
        <v>439</v>
      </c>
      <c r="C97" s="34" t="s">
        <v>232</v>
      </c>
      <c r="D97" s="36">
        <v>6</v>
      </c>
      <c r="E97" s="37">
        <v>1.381</v>
      </c>
      <c r="F97" s="33" t="s">
        <v>429</v>
      </c>
      <c r="G97" s="14">
        <f t="shared" si="12"/>
        <v>0.006</v>
      </c>
      <c r="H97" s="14">
        <f t="shared" si="13"/>
        <v>0.001381</v>
      </c>
      <c r="I97" s="14">
        <f t="shared" si="14"/>
        <v>0.004619</v>
      </c>
    </row>
    <row r="98" spans="1:9" s="7" customFormat="1" ht="22.5">
      <c r="A98" s="20" t="s">
        <v>16</v>
      </c>
      <c r="B98" s="35" t="s">
        <v>441</v>
      </c>
      <c r="C98" s="34" t="s">
        <v>440</v>
      </c>
      <c r="D98" s="36">
        <v>30</v>
      </c>
      <c r="E98" s="37">
        <v>4.394</v>
      </c>
      <c r="F98" s="33" t="s">
        <v>429</v>
      </c>
      <c r="G98" s="14">
        <f t="shared" si="12"/>
        <v>0.03</v>
      </c>
      <c r="H98" s="14">
        <f t="shared" si="13"/>
        <v>0.004394</v>
      </c>
      <c r="I98" s="14">
        <f t="shared" si="14"/>
        <v>0.025605999999999997</v>
      </c>
    </row>
    <row r="99" spans="1:9" s="7" customFormat="1" ht="12.75">
      <c r="A99" s="20" t="s">
        <v>16</v>
      </c>
      <c r="B99" s="23"/>
      <c r="C99" s="34" t="s">
        <v>334</v>
      </c>
      <c r="D99" s="38"/>
      <c r="E99" s="37">
        <v>22.758</v>
      </c>
      <c r="F99" s="33" t="s">
        <v>430</v>
      </c>
      <c r="G99" s="14">
        <f t="shared" si="12"/>
        <v>0</v>
      </c>
      <c r="H99" s="14">
        <f t="shared" si="13"/>
        <v>0.022758</v>
      </c>
      <c r="I99" s="14">
        <f t="shared" si="14"/>
        <v>-0.022758</v>
      </c>
    </row>
    <row r="100" spans="1:9" s="7" customFormat="1" ht="22.5">
      <c r="A100" s="20" t="s">
        <v>18</v>
      </c>
      <c r="B100" s="35" t="s">
        <v>442</v>
      </c>
      <c r="C100" s="34" t="s">
        <v>248</v>
      </c>
      <c r="D100" s="36">
        <v>11</v>
      </c>
      <c r="E100" s="37">
        <v>10.847</v>
      </c>
      <c r="F100" s="33" t="s">
        <v>424</v>
      </c>
      <c r="G100" s="14">
        <f t="shared" si="12"/>
        <v>0.011</v>
      </c>
      <c r="H100" s="14">
        <f t="shared" si="13"/>
        <v>0.010846999999999999</v>
      </c>
      <c r="I100" s="14">
        <f t="shared" si="14"/>
        <v>0.00015300000000000036</v>
      </c>
    </row>
    <row r="101" spans="1:9" s="7" customFormat="1" ht="12.75">
      <c r="A101" s="20" t="s">
        <v>18</v>
      </c>
      <c r="B101" s="23"/>
      <c r="C101" s="34" t="s">
        <v>334</v>
      </c>
      <c r="D101" s="21"/>
      <c r="E101" s="37">
        <v>0.042</v>
      </c>
      <c r="F101" s="33" t="s">
        <v>430</v>
      </c>
      <c r="G101" s="14">
        <f t="shared" si="12"/>
        <v>0</v>
      </c>
      <c r="H101" s="14">
        <f t="shared" si="13"/>
        <v>4.2000000000000004E-05</v>
      </c>
      <c r="I101" s="14">
        <f t="shared" si="14"/>
        <v>-4.2000000000000004E-05</v>
      </c>
    </row>
    <row r="102" spans="1:9" s="7" customFormat="1" ht="12.75">
      <c r="A102" s="20" t="s">
        <v>258</v>
      </c>
      <c r="B102" s="35" t="s">
        <v>443</v>
      </c>
      <c r="C102" s="34" t="s">
        <v>233</v>
      </c>
      <c r="D102" s="36">
        <v>380</v>
      </c>
      <c r="E102" s="37">
        <v>306.606</v>
      </c>
      <c r="F102" s="33" t="s">
        <v>444</v>
      </c>
      <c r="G102" s="14">
        <f t="shared" si="12"/>
        <v>0.38</v>
      </c>
      <c r="H102" s="14">
        <f t="shared" si="13"/>
        <v>0.306606</v>
      </c>
      <c r="I102" s="14">
        <f t="shared" si="14"/>
        <v>0.07339400000000001</v>
      </c>
    </row>
    <row r="103" spans="1:9" s="7" customFormat="1" ht="22.5">
      <c r="A103" s="20" t="s">
        <v>258</v>
      </c>
      <c r="B103" s="35" t="s">
        <v>235</v>
      </c>
      <c r="C103" s="34" t="s">
        <v>234</v>
      </c>
      <c r="D103" s="36">
        <v>5</v>
      </c>
      <c r="E103" s="37">
        <v>0.7</v>
      </c>
      <c r="F103" s="33" t="s">
        <v>422</v>
      </c>
      <c r="G103" s="14">
        <f aca="true" t="shared" si="15" ref="G103:G113">D103/1000</f>
        <v>0.005</v>
      </c>
      <c r="H103" s="14">
        <f aca="true" t="shared" si="16" ref="H103:H113">E103/1000</f>
        <v>0.0007</v>
      </c>
      <c r="I103" s="14">
        <f aca="true" t="shared" si="17" ref="I103:I113">G103-H103</f>
        <v>0.0043</v>
      </c>
    </row>
    <row r="104" spans="1:9" s="7" customFormat="1" ht="33.75">
      <c r="A104" s="20" t="s">
        <v>258</v>
      </c>
      <c r="B104" s="35" t="s">
        <v>445</v>
      </c>
      <c r="C104" s="34" t="s">
        <v>263</v>
      </c>
      <c r="D104" s="36">
        <v>30.8</v>
      </c>
      <c r="E104" s="37">
        <v>15.339</v>
      </c>
      <c r="F104" s="33" t="s">
        <v>422</v>
      </c>
      <c r="G104" s="14">
        <f t="shared" si="15"/>
        <v>0.0308</v>
      </c>
      <c r="H104" s="14">
        <f t="shared" si="16"/>
        <v>0.015339</v>
      </c>
      <c r="I104" s="14">
        <f t="shared" si="17"/>
        <v>0.015461</v>
      </c>
    </row>
    <row r="105" spans="1:9" s="7" customFormat="1" ht="22.5">
      <c r="A105" s="20" t="s">
        <v>258</v>
      </c>
      <c r="B105" s="35" t="s">
        <v>237</v>
      </c>
      <c r="C105" s="34" t="s">
        <v>236</v>
      </c>
      <c r="D105" s="36">
        <v>25</v>
      </c>
      <c r="E105" s="37">
        <v>19.142</v>
      </c>
      <c r="F105" s="33" t="s">
        <v>424</v>
      </c>
      <c r="G105" s="14">
        <f t="shared" si="15"/>
        <v>0.025</v>
      </c>
      <c r="H105" s="14">
        <f t="shared" si="16"/>
        <v>0.019142</v>
      </c>
      <c r="I105" s="14">
        <f t="shared" si="17"/>
        <v>0.005858000000000002</v>
      </c>
    </row>
    <row r="106" spans="1:9" s="7" customFormat="1" ht="12.75">
      <c r="A106" s="20" t="s">
        <v>258</v>
      </c>
      <c r="B106" s="23"/>
      <c r="C106" s="34" t="s">
        <v>334</v>
      </c>
      <c r="D106" s="38"/>
      <c r="E106" s="37">
        <v>38.939</v>
      </c>
      <c r="F106" s="33" t="s">
        <v>430</v>
      </c>
      <c r="G106" s="14">
        <f t="shared" si="15"/>
        <v>0</v>
      </c>
      <c r="H106" s="14">
        <f t="shared" si="16"/>
        <v>0.038939</v>
      </c>
      <c r="I106" s="14">
        <f t="shared" si="17"/>
        <v>-0.038939</v>
      </c>
    </row>
    <row r="107" spans="1:9" s="7" customFormat="1" ht="22.5">
      <c r="A107" s="20" t="s">
        <v>448</v>
      </c>
      <c r="B107" s="35" t="s">
        <v>447</v>
      </c>
      <c r="C107" s="34" t="s">
        <v>446</v>
      </c>
      <c r="D107" s="36">
        <v>125</v>
      </c>
      <c r="E107" s="37">
        <v>0.793</v>
      </c>
      <c r="F107" s="33" t="s">
        <v>424</v>
      </c>
      <c r="G107" s="14">
        <f t="shared" si="15"/>
        <v>0.125</v>
      </c>
      <c r="H107" s="14">
        <f t="shared" si="16"/>
        <v>0.0007930000000000001</v>
      </c>
      <c r="I107" s="14">
        <f t="shared" si="17"/>
        <v>0.124207</v>
      </c>
    </row>
    <row r="108" spans="1:9" s="7" customFormat="1" ht="12.75">
      <c r="A108" s="20" t="s">
        <v>448</v>
      </c>
      <c r="B108" s="23"/>
      <c r="C108" s="34" t="s">
        <v>334</v>
      </c>
      <c r="D108" s="21"/>
      <c r="E108" s="37">
        <v>9.62</v>
      </c>
      <c r="F108" s="33" t="s">
        <v>430</v>
      </c>
      <c r="G108" s="14">
        <f t="shared" si="15"/>
        <v>0</v>
      </c>
      <c r="H108" s="14">
        <f t="shared" si="16"/>
        <v>0.00962</v>
      </c>
      <c r="I108" s="14">
        <f t="shared" si="17"/>
        <v>-0.00962</v>
      </c>
    </row>
    <row r="109" spans="1:9" s="7" customFormat="1" ht="12.75">
      <c r="A109" s="20" t="s">
        <v>17</v>
      </c>
      <c r="B109" s="35" t="s">
        <v>449</v>
      </c>
      <c r="C109" s="34" t="s">
        <v>238</v>
      </c>
      <c r="D109" s="36">
        <v>1</v>
      </c>
      <c r="E109" s="37">
        <v>1.146</v>
      </c>
      <c r="F109" s="33" t="s">
        <v>429</v>
      </c>
      <c r="G109" s="14">
        <f t="shared" si="15"/>
        <v>0.001</v>
      </c>
      <c r="H109" s="14">
        <f t="shared" si="16"/>
        <v>0.0011459999999999999</v>
      </c>
      <c r="I109" s="14">
        <f t="shared" si="17"/>
        <v>-0.00014599999999999986</v>
      </c>
    </row>
    <row r="110" spans="1:9" s="7" customFormat="1" ht="12.75">
      <c r="A110" s="20" t="s">
        <v>17</v>
      </c>
      <c r="B110" s="23"/>
      <c r="C110" s="34" t="s">
        <v>334</v>
      </c>
      <c r="D110" s="22"/>
      <c r="E110" s="37">
        <v>11.887</v>
      </c>
      <c r="F110" s="33" t="s">
        <v>430</v>
      </c>
      <c r="G110" s="14">
        <f t="shared" si="15"/>
        <v>0</v>
      </c>
      <c r="H110" s="14">
        <f t="shared" si="16"/>
        <v>0.011887</v>
      </c>
      <c r="I110" s="14">
        <f t="shared" si="17"/>
        <v>-0.011887</v>
      </c>
    </row>
    <row r="111" spans="1:9" s="7" customFormat="1" ht="12.75">
      <c r="A111" s="20" t="s">
        <v>452</v>
      </c>
      <c r="B111" s="35" t="s">
        <v>450</v>
      </c>
      <c r="C111" s="34" t="s">
        <v>239</v>
      </c>
      <c r="D111" s="36">
        <v>160</v>
      </c>
      <c r="E111" s="37">
        <v>132.526</v>
      </c>
      <c r="F111" s="33" t="s">
        <v>422</v>
      </c>
      <c r="G111" s="14">
        <f t="shared" si="15"/>
        <v>0.16</v>
      </c>
      <c r="H111" s="14">
        <f t="shared" si="16"/>
        <v>0.132526</v>
      </c>
      <c r="I111" s="14">
        <f t="shared" si="17"/>
        <v>0.027474</v>
      </c>
    </row>
    <row r="112" spans="1:9" s="7" customFormat="1" ht="22.5">
      <c r="A112" s="20" t="s">
        <v>452</v>
      </c>
      <c r="B112" s="35" t="s">
        <v>240</v>
      </c>
      <c r="C112" s="34" t="s">
        <v>210</v>
      </c>
      <c r="D112" s="36">
        <v>203</v>
      </c>
      <c r="E112" s="37">
        <v>94.446</v>
      </c>
      <c r="F112" s="33" t="s">
        <v>422</v>
      </c>
      <c r="G112" s="14">
        <f t="shared" si="15"/>
        <v>0.203</v>
      </c>
      <c r="H112" s="14">
        <f t="shared" si="16"/>
        <v>0.094446</v>
      </c>
      <c r="I112" s="14">
        <f t="shared" si="17"/>
        <v>0.10855400000000001</v>
      </c>
    </row>
    <row r="113" spans="1:9" s="7" customFormat="1" ht="12.75">
      <c r="A113" s="20" t="s">
        <v>452</v>
      </c>
      <c r="B113" s="35" t="s">
        <v>451</v>
      </c>
      <c r="C113" s="34" t="s">
        <v>241</v>
      </c>
      <c r="D113" s="36">
        <v>140</v>
      </c>
      <c r="E113" s="37">
        <v>56.046</v>
      </c>
      <c r="F113" s="33" t="s">
        <v>422</v>
      </c>
      <c r="G113" s="14">
        <f t="shared" si="15"/>
        <v>0.14</v>
      </c>
      <c r="H113" s="14">
        <f t="shared" si="16"/>
        <v>0.056046</v>
      </c>
      <c r="I113" s="14">
        <f t="shared" si="17"/>
        <v>0.08395400000000001</v>
      </c>
    </row>
    <row r="114" spans="1:9" s="7" customFormat="1" ht="22.5">
      <c r="A114" s="20" t="s">
        <v>452</v>
      </c>
      <c r="B114" s="35" t="s">
        <v>453</v>
      </c>
      <c r="C114" s="34" t="s">
        <v>252</v>
      </c>
      <c r="D114" s="36">
        <v>40</v>
      </c>
      <c r="E114" s="37">
        <v>5.546</v>
      </c>
      <c r="F114" s="33" t="s">
        <v>424</v>
      </c>
      <c r="G114" s="14">
        <f aca="true" t="shared" si="18" ref="G114:G122">D114/1000</f>
        <v>0.04</v>
      </c>
      <c r="H114" s="14">
        <f aca="true" t="shared" si="19" ref="H114:H122">E114/1000</f>
        <v>0.005546000000000001</v>
      </c>
      <c r="I114" s="14">
        <f aca="true" t="shared" si="20" ref="I114:I122">G114-H114</f>
        <v>0.034454</v>
      </c>
    </row>
    <row r="115" spans="1:9" s="7" customFormat="1" ht="22.5">
      <c r="A115" s="20" t="s">
        <v>452</v>
      </c>
      <c r="B115" s="35" t="s">
        <v>454</v>
      </c>
      <c r="C115" s="34" t="s">
        <v>242</v>
      </c>
      <c r="D115" s="36">
        <v>23</v>
      </c>
      <c r="E115" s="37">
        <v>19.661</v>
      </c>
      <c r="F115" s="33" t="s">
        <v>424</v>
      </c>
      <c r="G115" s="14">
        <f t="shared" si="18"/>
        <v>0.023</v>
      </c>
      <c r="H115" s="14">
        <f t="shared" si="19"/>
        <v>0.019661</v>
      </c>
      <c r="I115" s="14">
        <f t="shared" si="20"/>
        <v>0.0033389999999999982</v>
      </c>
    </row>
    <row r="116" spans="1:9" s="7" customFormat="1" ht="22.5">
      <c r="A116" s="20" t="s">
        <v>452</v>
      </c>
      <c r="B116" s="35" t="s">
        <v>457</v>
      </c>
      <c r="C116" s="39" t="s">
        <v>455</v>
      </c>
      <c r="D116" s="36">
        <v>8</v>
      </c>
      <c r="E116" s="37">
        <v>5.838</v>
      </c>
      <c r="F116" s="33" t="s">
        <v>424</v>
      </c>
      <c r="G116" s="14">
        <f t="shared" si="18"/>
        <v>0.008</v>
      </c>
      <c r="H116" s="14">
        <f t="shared" si="19"/>
        <v>0.005838</v>
      </c>
      <c r="I116" s="14">
        <f t="shared" si="20"/>
        <v>0.002162</v>
      </c>
    </row>
    <row r="117" spans="1:9" s="7" customFormat="1" ht="12.75">
      <c r="A117" s="20" t="s">
        <v>452</v>
      </c>
      <c r="B117" s="35" t="s">
        <v>458</v>
      </c>
      <c r="C117" s="39" t="s">
        <v>456</v>
      </c>
      <c r="D117" s="36">
        <v>16</v>
      </c>
      <c r="E117" s="37">
        <v>6.657</v>
      </c>
      <c r="F117" s="33" t="s">
        <v>424</v>
      </c>
      <c r="G117" s="14">
        <f t="shared" si="18"/>
        <v>0.016</v>
      </c>
      <c r="H117" s="14">
        <f t="shared" si="19"/>
        <v>0.006657</v>
      </c>
      <c r="I117" s="14">
        <f t="shared" si="20"/>
        <v>0.009343</v>
      </c>
    </row>
    <row r="118" spans="1:9" s="7" customFormat="1" ht="22.5">
      <c r="A118" s="20" t="s">
        <v>452</v>
      </c>
      <c r="B118" s="35" t="s">
        <v>460</v>
      </c>
      <c r="C118" s="34" t="s">
        <v>459</v>
      </c>
      <c r="D118" s="36">
        <v>215</v>
      </c>
      <c r="E118" s="37">
        <v>1.452</v>
      </c>
      <c r="F118" s="33" t="s">
        <v>429</v>
      </c>
      <c r="G118" s="14">
        <f t="shared" si="18"/>
        <v>0.215</v>
      </c>
      <c r="H118" s="14">
        <f t="shared" si="19"/>
        <v>0.001452</v>
      </c>
      <c r="I118" s="14">
        <f t="shared" si="20"/>
        <v>0.213548</v>
      </c>
    </row>
    <row r="119" spans="1:9" s="7" customFormat="1" ht="12.75">
      <c r="A119" s="20" t="s">
        <v>452</v>
      </c>
      <c r="B119" s="35" t="s">
        <v>462</v>
      </c>
      <c r="C119" s="34" t="s">
        <v>461</v>
      </c>
      <c r="D119" s="36">
        <v>2</v>
      </c>
      <c r="E119" s="37">
        <v>0.87</v>
      </c>
      <c r="F119" s="33" t="s">
        <v>429</v>
      </c>
      <c r="G119" s="14">
        <f t="shared" si="18"/>
        <v>0.002</v>
      </c>
      <c r="H119" s="14">
        <f t="shared" si="19"/>
        <v>0.00087</v>
      </c>
      <c r="I119" s="14">
        <f t="shared" si="20"/>
        <v>0.00113</v>
      </c>
    </row>
    <row r="120" spans="1:9" s="7" customFormat="1" ht="12.75">
      <c r="A120" s="20" t="s">
        <v>452</v>
      </c>
      <c r="B120" s="35" t="s">
        <v>463</v>
      </c>
      <c r="C120" s="34" t="s">
        <v>243</v>
      </c>
      <c r="D120" s="36">
        <v>0.3</v>
      </c>
      <c r="E120" s="37">
        <v>0.041</v>
      </c>
      <c r="F120" s="33" t="s">
        <v>464</v>
      </c>
      <c r="G120" s="14">
        <f t="shared" si="18"/>
        <v>0.0003</v>
      </c>
      <c r="H120" s="14">
        <f t="shared" si="19"/>
        <v>4.1E-05</v>
      </c>
      <c r="I120" s="14">
        <f t="shared" si="20"/>
        <v>0.00025899999999999995</v>
      </c>
    </row>
    <row r="121" spans="1:9" s="7" customFormat="1" ht="12.75">
      <c r="A121" s="20" t="s">
        <v>452</v>
      </c>
      <c r="B121" s="23"/>
      <c r="C121" s="34" t="s">
        <v>334</v>
      </c>
      <c r="D121" s="22"/>
      <c r="E121" s="37">
        <v>82.901</v>
      </c>
      <c r="F121" s="33" t="s">
        <v>430</v>
      </c>
      <c r="G121" s="14">
        <f t="shared" si="18"/>
        <v>0</v>
      </c>
      <c r="H121" s="14">
        <f t="shared" si="19"/>
        <v>0.082901</v>
      </c>
      <c r="I121" s="14">
        <f t="shared" si="20"/>
        <v>-0.082901</v>
      </c>
    </row>
    <row r="122" spans="1:9" s="7" customFormat="1" ht="12.75">
      <c r="A122" s="20" t="s">
        <v>467</v>
      </c>
      <c r="B122" s="35" t="s">
        <v>465</v>
      </c>
      <c r="C122" s="34" t="s">
        <v>244</v>
      </c>
      <c r="D122" s="36">
        <v>70</v>
      </c>
      <c r="E122" s="37">
        <v>46.659</v>
      </c>
      <c r="F122" s="33" t="s">
        <v>422</v>
      </c>
      <c r="G122" s="14">
        <f t="shared" si="18"/>
        <v>0.07</v>
      </c>
      <c r="H122" s="14">
        <f t="shared" si="19"/>
        <v>0.046659</v>
      </c>
      <c r="I122" s="14">
        <f t="shared" si="20"/>
        <v>0.023341000000000008</v>
      </c>
    </row>
    <row r="123" spans="1:9" s="7" customFormat="1" ht="12.75">
      <c r="A123" s="20" t="s">
        <v>467</v>
      </c>
      <c r="B123" s="35" t="s">
        <v>466</v>
      </c>
      <c r="C123" s="34" t="s">
        <v>245</v>
      </c>
      <c r="D123" s="36">
        <v>250</v>
      </c>
      <c r="E123" s="37">
        <v>173.812</v>
      </c>
      <c r="F123" s="33" t="s">
        <v>422</v>
      </c>
      <c r="G123" s="14">
        <f aca="true" t="shared" si="21" ref="G123:G137">D123/1000</f>
        <v>0.25</v>
      </c>
      <c r="H123" s="14">
        <f aca="true" t="shared" si="22" ref="H123:H137">E123/1000</f>
        <v>0.17381200000000002</v>
      </c>
      <c r="I123" s="14">
        <f aca="true" t="shared" si="23" ref="I123:I137">G123-H123</f>
        <v>0.07618799999999998</v>
      </c>
    </row>
    <row r="124" spans="1:9" s="7" customFormat="1" ht="22.5">
      <c r="A124" s="20" t="s">
        <v>467</v>
      </c>
      <c r="B124" s="35" t="s">
        <v>253</v>
      </c>
      <c r="C124" s="39" t="s">
        <v>468</v>
      </c>
      <c r="D124" s="36">
        <v>7</v>
      </c>
      <c r="E124" s="37">
        <v>6.397</v>
      </c>
      <c r="F124" s="33" t="s">
        <v>424</v>
      </c>
      <c r="G124" s="14">
        <f t="shared" si="21"/>
        <v>0.007</v>
      </c>
      <c r="H124" s="14">
        <f t="shared" si="22"/>
        <v>0.006397</v>
      </c>
      <c r="I124" s="14">
        <f t="shared" si="23"/>
        <v>0.0006030000000000002</v>
      </c>
    </row>
    <row r="125" spans="1:9" s="7" customFormat="1" ht="22.5">
      <c r="A125" s="20" t="s">
        <v>467</v>
      </c>
      <c r="B125" s="35" t="s">
        <v>470</v>
      </c>
      <c r="C125" s="34" t="s">
        <v>469</v>
      </c>
      <c r="D125" s="36">
        <v>18.1</v>
      </c>
      <c r="E125" s="37">
        <v>8.415</v>
      </c>
      <c r="F125" s="33" t="s">
        <v>429</v>
      </c>
      <c r="G125" s="14">
        <f t="shared" si="21"/>
        <v>0.0181</v>
      </c>
      <c r="H125" s="14">
        <f t="shared" si="22"/>
        <v>0.008414999999999999</v>
      </c>
      <c r="I125" s="14">
        <f t="shared" si="23"/>
        <v>0.009685000000000003</v>
      </c>
    </row>
    <row r="126" spans="1:9" s="7" customFormat="1" ht="12.75">
      <c r="A126" s="20" t="s">
        <v>467</v>
      </c>
      <c r="B126" s="35" t="s">
        <v>471</v>
      </c>
      <c r="C126" s="34" t="s">
        <v>246</v>
      </c>
      <c r="D126" s="36">
        <v>4</v>
      </c>
      <c r="E126" s="37">
        <v>3.81</v>
      </c>
      <c r="F126" s="33" t="s">
        <v>429</v>
      </c>
      <c r="G126" s="14">
        <f t="shared" si="21"/>
        <v>0.004</v>
      </c>
      <c r="H126" s="14">
        <f t="shared" si="22"/>
        <v>0.00381</v>
      </c>
      <c r="I126" s="14">
        <f t="shared" si="23"/>
        <v>0.00019000000000000006</v>
      </c>
    </row>
    <row r="127" spans="1:9" s="7" customFormat="1" ht="12.75">
      <c r="A127" s="20" t="s">
        <v>467</v>
      </c>
      <c r="B127" s="35" t="s">
        <v>473</v>
      </c>
      <c r="C127" s="34" t="s">
        <v>247</v>
      </c>
      <c r="D127" s="36">
        <v>0.2</v>
      </c>
      <c r="E127" s="37">
        <v>0.084</v>
      </c>
      <c r="F127" s="33" t="s">
        <v>464</v>
      </c>
      <c r="G127" s="14">
        <f t="shared" si="21"/>
        <v>0.0002</v>
      </c>
      <c r="H127" s="14">
        <f t="shared" si="22"/>
        <v>8.400000000000001E-05</v>
      </c>
      <c r="I127" s="14">
        <f t="shared" si="23"/>
        <v>0.000116</v>
      </c>
    </row>
    <row r="128" spans="1:9" s="7" customFormat="1" ht="12.75">
      <c r="A128" s="20" t="s">
        <v>467</v>
      </c>
      <c r="B128" s="35" t="s">
        <v>474</v>
      </c>
      <c r="C128" s="39" t="s">
        <v>472</v>
      </c>
      <c r="D128" s="36">
        <v>0.1</v>
      </c>
      <c r="E128" s="37">
        <v>0.07</v>
      </c>
      <c r="F128" s="33" t="s">
        <v>464</v>
      </c>
      <c r="G128" s="14">
        <f t="shared" si="21"/>
        <v>0.0001</v>
      </c>
      <c r="H128" s="14">
        <f t="shared" si="22"/>
        <v>7.000000000000001E-05</v>
      </c>
      <c r="I128" s="14">
        <f t="shared" si="23"/>
        <v>2.9999999999999997E-05</v>
      </c>
    </row>
    <row r="129" spans="1:9" s="7" customFormat="1" ht="12.75">
      <c r="A129" s="20" t="s">
        <v>467</v>
      </c>
      <c r="B129" s="23"/>
      <c r="C129" s="34" t="s">
        <v>334</v>
      </c>
      <c r="D129" s="21"/>
      <c r="E129" s="37">
        <v>56.793</v>
      </c>
      <c r="F129" s="33" t="s">
        <v>430</v>
      </c>
      <c r="G129" s="14">
        <f t="shared" si="21"/>
        <v>0</v>
      </c>
      <c r="H129" s="14">
        <f t="shared" si="22"/>
        <v>0.056792999999999996</v>
      </c>
      <c r="I129" s="14">
        <f t="shared" si="23"/>
        <v>-0.056792999999999996</v>
      </c>
    </row>
    <row r="130" spans="1:9" s="7" customFormat="1" ht="12.75">
      <c r="A130" s="20" t="s">
        <v>306</v>
      </c>
      <c r="B130" s="35" t="s">
        <v>476</v>
      </c>
      <c r="C130" s="34" t="s">
        <v>475</v>
      </c>
      <c r="D130" s="36">
        <v>650</v>
      </c>
      <c r="E130" s="37">
        <v>617.956</v>
      </c>
      <c r="F130" s="33" t="s">
        <v>444</v>
      </c>
      <c r="G130" s="14">
        <f t="shared" si="21"/>
        <v>0.65</v>
      </c>
      <c r="H130" s="14">
        <f t="shared" si="22"/>
        <v>0.6179560000000001</v>
      </c>
      <c r="I130" s="14">
        <f t="shared" si="23"/>
        <v>0.03204399999999996</v>
      </c>
    </row>
    <row r="131" spans="1:9" s="7" customFormat="1" ht="12.75">
      <c r="A131" s="20" t="s">
        <v>306</v>
      </c>
      <c r="B131" s="35" t="s">
        <v>20</v>
      </c>
      <c r="C131" s="34" t="s">
        <v>19</v>
      </c>
      <c r="D131" s="40">
        <v>3600</v>
      </c>
      <c r="E131" s="41">
        <v>2970.192</v>
      </c>
      <c r="F131" s="33" t="s">
        <v>444</v>
      </c>
      <c r="G131" s="14">
        <f t="shared" si="21"/>
        <v>3.6</v>
      </c>
      <c r="H131" s="14">
        <f t="shared" si="22"/>
        <v>2.970192</v>
      </c>
      <c r="I131" s="14">
        <f t="shared" si="23"/>
        <v>0.6298080000000001</v>
      </c>
    </row>
    <row r="132" spans="1:9" s="7" customFormat="1" ht="12.75">
      <c r="A132" s="20" t="s">
        <v>306</v>
      </c>
      <c r="B132" s="35" t="s">
        <v>478</v>
      </c>
      <c r="C132" s="34" t="s">
        <v>21</v>
      </c>
      <c r="D132" s="36">
        <v>300</v>
      </c>
      <c r="E132" s="37">
        <v>182.773</v>
      </c>
      <c r="F132" s="33" t="s">
        <v>422</v>
      </c>
      <c r="G132" s="14">
        <f t="shared" si="21"/>
        <v>0.3</v>
      </c>
      <c r="H132" s="14">
        <f t="shared" si="22"/>
        <v>0.182773</v>
      </c>
      <c r="I132" s="14">
        <f t="shared" si="23"/>
        <v>0.117227</v>
      </c>
    </row>
    <row r="133" spans="1:9" s="7" customFormat="1" ht="12.75">
      <c r="A133" s="20" t="s">
        <v>306</v>
      </c>
      <c r="B133" s="35" t="s">
        <v>23</v>
      </c>
      <c r="C133" s="34" t="s">
        <v>22</v>
      </c>
      <c r="D133" s="36">
        <v>130</v>
      </c>
      <c r="E133" s="37">
        <v>47.124</v>
      </c>
      <c r="F133" s="33" t="s">
        <v>422</v>
      </c>
      <c r="G133" s="14">
        <f t="shared" si="21"/>
        <v>0.13</v>
      </c>
      <c r="H133" s="14">
        <f t="shared" si="22"/>
        <v>0.047124</v>
      </c>
      <c r="I133" s="14">
        <f t="shared" si="23"/>
        <v>0.082876</v>
      </c>
    </row>
    <row r="134" spans="1:9" s="7" customFormat="1" ht="12.75">
      <c r="A134" s="20" t="s">
        <v>306</v>
      </c>
      <c r="B134" s="35" t="s">
        <v>479</v>
      </c>
      <c r="C134" s="34" t="s">
        <v>24</v>
      </c>
      <c r="D134" s="36">
        <v>650.5</v>
      </c>
      <c r="E134" s="37">
        <v>380.197</v>
      </c>
      <c r="F134" s="33" t="s">
        <v>422</v>
      </c>
      <c r="G134" s="14">
        <f t="shared" si="21"/>
        <v>0.6505</v>
      </c>
      <c r="H134" s="14">
        <f t="shared" si="22"/>
        <v>0.380197</v>
      </c>
      <c r="I134" s="14">
        <f t="shared" si="23"/>
        <v>0.27030299999999996</v>
      </c>
    </row>
    <row r="135" spans="1:9" s="7" customFormat="1" ht="12.75">
      <c r="A135" s="20" t="s">
        <v>306</v>
      </c>
      <c r="B135" s="35" t="s">
        <v>480</v>
      </c>
      <c r="C135" s="34" t="s">
        <v>25</v>
      </c>
      <c r="D135" s="36">
        <v>113</v>
      </c>
      <c r="E135" s="37">
        <v>91.551</v>
      </c>
      <c r="F135" s="33" t="s">
        <v>422</v>
      </c>
      <c r="G135" s="14">
        <f t="shared" si="21"/>
        <v>0.113</v>
      </c>
      <c r="H135" s="14">
        <f t="shared" si="22"/>
        <v>0.09155100000000001</v>
      </c>
      <c r="I135" s="14">
        <f t="shared" si="23"/>
        <v>0.021448999999999996</v>
      </c>
    </row>
    <row r="136" spans="1:9" s="7" customFormat="1" ht="12.75">
      <c r="A136" s="20" t="s">
        <v>306</v>
      </c>
      <c r="B136" s="35" t="s">
        <v>481</v>
      </c>
      <c r="C136" s="34" t="s">
        <v>477</v>
      </c>
      <c r="D136" s="36">
        <v>205</v>
      </c>
      <c r="E136" s="37">
        <v>129.565</v>
      </c>
      <c r="F136" s="33" t="s">
        <v>422</v>
      </c>
      <c r="G136" s="14">
        <f t="shared" si="21"/>
        <v>0.205</v>
      </c>
      <c r="H136" s="14">
        <f t="shared" si="22"/>
        <v>0.12956499999999999</v>
      </c>
      <c r="I136" s="14">
        <f t="shared" si="23"/>
        <v>0.075435</v>
      </c>
    </row>
    <row r="137" spans="1:9" s="7" customFormat="1" ht="12.75">
      <c r="A137" s="20" t="s">
        <v>306</v>
      </c>
      <c r="B137" s="35" t="s">
        <v>482</v>
      </c>
      <c r="C137" s="34" t="s">
        <v>26</v>
      </c>
      <c r="D137" s="36">
        <v>350</v>
      </c>
      <c r="E137" s="37">
        <v>189.052</v>
      </c>
      <c r="F137" s="33" t="s">
        <v>422</v>
      </c>
      <c r="G137" s="14">
        <f t="shared" si="21"/>
        <v>0.35</v>
      </c>
      <c r="H137" s="14">
        <f t="shared" si="22"/>
        <v>0.189052</v>
      </c>
      <c r="I137" s="14">
        <f t="shared" si="23"/>
        <v>0.16094799999999998</v>
      </c>
    </row>
    <row r="138" spans="1:9" s="7" customFormat="1" ht="12.75">
      <c r="A138" s="20" t="s">
        <v>306</v>
      </c>
      <c r="B138" s="35" t="s">
        <v>483</v>
      </c>
      <c r="C138" s="34" t="s">
        <v>27</v>
      </c>
      <c r="D138" s="36">
        <v>240</v>
      </c>
      <c r="E138" s="37">
        <v>236.303</v>
      </c>
      <c r="F138" s="33" t="s">
        <v>422</v>
      </c>
      <c r="G138" s="14">
        <f aca="true" t="shared" si="24" ref="G138:G152">D138/1000</f>
        <v>0.24</v>
      </c>
      <c r="H138" s="14">
        <f aca="true" t="shared" si="25" ref="H138:H152">E138/1000</f>
        <v>0.23630299999999999</v>
      </c>
      <c r="I138" s="14">
        <f aca="true" t="shared" si="26" ref="I138:I152">G138-H138</f>
        <v>0.003697000000000006</v>
      </c>
    </row>
    <row r="139" spans="1:9" s="7" customFormat="1" ht="12.75">
      <c r="A139" s="20" t="s">
        <v>306</v>
      </c>
      <c r="B139" s="35" t="s">
        <v>484</v>
      </c>
      <c r="C139" s="34" t="s">
        <v>28</v>
      </c>
      <c r="D139" s="36">
        <v>400</v>
      </c>
      <c r="E139" s="37">
        <v>327.219</v>
      </c>
      <c r="F139" s="33" t="s">
        <v>422</v>
      </c>
      <c r="G139" s="14">
        <f t="shared" si="24"/>
        <v>0.4</v>
      </c>
      <c r="H139" s="14">
        <f t="shared" si="25"/>
        <v>0.327219</v>
      </c>
      <c r="I139" s="14">
        <f t="shared" si="26"/>
        <v>0.07278100000000004</v>
      </c>
    </row>
    <row r="140" spans="1:9" s="7" customFormat="1" ht="12.75">
      <c r="A140" s="20" t="s">
        <v>306</v>
      </c>
      <c r="B140" s="35" t="s">
        <v>485</v>
      </c>
      <c r="C140" s="34" t="s">
        <v>30</v>
      </c>
      <c r="D140" s="36">
        <v>480</v>
      </c>
      <c r="E140" s="37">
        <v>213.855</v>
      </c>
      <c r="F140" s="33" t="s">
        <v>422</v>
      </c>
      <c r="G140" s="14">
        <f t="shared" si="24"/>
        <v>0.48</v>
      </c>
      <c r="H140" s="14">
        <f t="shared" si="25"/>
        <v>0.213855</v>
      </c>
      <c r="I140" s="14">
        <f t="shared" si="26"/>
        <v>0.26614499999999996</v>
      </c>
    </row>
    <row r="141" spans="1:9" s="7" customFormat="1" ht="12.75">
      <c r="A141" s="20" t="s">
        <v>306</v>
      </c>
      <c r="B141" s="35" t="s">
        <v>486</v>
      </c>
      <c r="C141" s="34" t="s">
        <v>31</v>
      </c>
      <c r="D141" s="36">
        <v>90</v>
      </c>
      <c r="E141" s="37">
        <v>54.973</v>
      </c>
      <c r="F141" s="33" t="s">
        <v>422</v>
      </c>
      <c r="G141" s="14">
        <f t="shared" si="24"/>
        <v>0.09</v>
      </c>
      <c r="H141" s="14">
        <f t="shared" si="25"/>
        <v>0.054973</v>
      </c>
      <c r="I141" s="14">
        <f t="shared" si="26"/>
        <v>0.035026999999999996</v>
      </c>
    </row>
    <row r="142" spans="1:9" s="7" customFormat="1" ht="12.75">
      <c r="A142" s="20" t="s">
        <v>306</v>
      </c>
      <c r="B142" s="35" t="s">
        <v>40</v>
      </c>
      <c r="C142" s="34" t="s">
        <v>177</v>
      </c>
      <c r="D142" s="36">
        <v>0.9</v>
      </c>
      <c r="E142" s="37">
        <v>0.026</v>
      </c>
      <c r="F142" s="33" t="s">
        <v>422</v>
      </c>
      <c r="G142" s="14">
        <f t="shared" si="24"/>
        <v>0.0009</v>
      </c>
      <c r="H142" s="14">
        <f t="shared" si="25"/>
        <v>2.6E-05</v>
      </c>
      <c r="I142" s="14">
        <f t="shared" si="26"/>
        <v>0.000874</v>
      </c>
    </row>
    <row r="143" spans="1:9" s="7" customFormat="1" ht="12.75">
      <c r="A143" s="20" t="s">
        <v>306</v>
      </c>
      <c r="B143" s="35" t="s">
        <v>491</v>
      </c>
      <c r="C143" s="34" t="s">
        <v>487</v>
      </c>
      <c r="D143" s="36">
        <v>95</v>
      </c>
      <c r="E143" s="37">
        <v>57.192</v>
      </c>
      <c r="F143" s="33" t="s">
        <v>422</v>
      </c>
      <c r="G143" s="14">
        <f t="shared" si="24"/>
        <v>0.095</v>
      </c>
      <c r="H143" s="14">
        <f t="shared" si="25"/>
        <v>0.057192</v>
      </c>
      <c r="I143" s="14">
        <f t="shared" si="26"/>
        <v>0.037808</v>
      </c>
    </row>
    <row r="144" spans="1:9" s="7" customFormat="1" ht="12.75">
      <c r="A144" s="20" t="s">
        <v>306</v>
      </c>
      <c r="B144" s="35" t="s">
        <v>492</v>
      </c>
      <c r="C144" s="34" t="s">
        <v>488</v>
      </c>
      <c r="D144" s="36">
        <v>120</v>
      </c>
      <c r="E144" s="37">
        <v>50.812</v>
      </c>
      <c r="F144" s="33" t="s">
        <v>422</v>
      </c>
      <c r="G144" s="14">
        <f t="shared" si="24"/>
        <v>0.12</v>
      </c>
      <c r="H144" s="14">
        <f t="shared" si="25"/>
        <v>0.050811999999999996</v>
      </c>
      <c r="I144" s="14">
        <f t="shared" si="26"/>
        <v>0.069188</v>
      </c>
    </row>
    <row r="145" spans="1:9" s="7" customFormat="1" ht="12.75">
      <c r="A145" s="20" t="s">
        <v>306</v>
      </c>
      <c r="B145" s="35" t="s">
        <v>493</v>
      </c>
      <c r="C145" s="34" t="s">
        <v>489</v>
      </c>
      <c r="D145" s="36">
        <v>100</v>
      </c>
      <c r="E145" s="37">
        <v>59.276</v>
      </c>
      <c r="F145" s="33" t="s">
        <v>422</v>
      </c>
      <c r="G145" s="14">
        <f t="shared" si="24"/>
        <v>0.1</v>
      </c>
      <c r="H145" s="14">
        <f t="shared" si="25"/>
        <v>0.059276</v>
      </c>
      <c r="I145" s="14">
        <f t="shared" si="26"/>
        <v>0.040724</v>
      </c>
    </row>
    <row r="146" spans="1:9" s="7" customFormat="1" ht="12.75">
      <c r="A146" s="20" t="s">
        <v>306</v>
      </c>
      <c r="B146" s="35" t="s">
        <v>494</v>
      </c>
      <c r="C146" s="34" t="s">
        <v>32</v>
      </c>
      <c r="D146" s="36">
        <v>210</v>
      </c>
      <c r="E146" s="37">
        <v>104.925</v>
      </c>
      <c r="F146" s="33" t="s">
        <v>422</v>
      </c>
      <c r="G146" s="14">
        <f t="shared" si="24"/>
        <v>0.21</v>
      </c>
      <c r="H146" s="14">
        <f t="shared" si="25"/>
        <v>0.10492499999999999</v>
      </c>
      <c r="I146" s="14">
        <f t="shared" si="26"/>
        <v>0.105075</v>
      </c>
    </row>
    <row r="147" spans="1:9" s="7" customFormat="1" ht="12.75">
      <c r="A147" s="20" t="s">
        <v>306</v>
      </c>
      <c r="B147" s="35" t="s">
        <v>29</v>
      </c>
      <c r="C147" s="34" t="s">
        <v>490</v>
      </c>
      <c r="D147" s="36">
        <v>250</v>
      </c>
      <c r="E147" s="37">
        <v>227.087</v>
      </c>
      <c r="F147" s="33" t="s">
        <v>422</v>
      </c>
      <c r="G147" s="14">
        <f t="shared" si="24"/>
        <v>0.25</v>
      </c>
      <c r="H147" s="14">
        <f t="shared" si="25"/>
        <v>0.22708699999999998</v>
      </c>
      <c r="I147" s="14">
        <f t="shared" si="26"/>
        <v>0.022913000000000017</v>
      </c>
    </row>
    <row r="148" spans="1:9" s="7" customFormat="1" ht="12.75">
      <c r="A148" s="20" t="s">
        <v>306</v>
      </c>
      <c r="B148" s="35" t="s">
        <v>495</v>
      </c>
      <c r="C148" s="34" t="s">
        <v>33</v>
      </c>
      <c r="D148" s="36">
        <v>90</v>
      </c>
      <c r="E148" s="37">
        <v>94.4</v>
      </c>
      <c r="F148" s="33" t="s">
        <v>422</v>
      </c>
      <c r="G148" s="14">
        <f t="shared" si="24"/>
        <v>0.09</v>
      </c>
      <c r="H148" s="14">
        <f t="shared" si="25"/>
        <v>0.09440000000000001</v>
      </c>
      <c r="I148" s="14">
        <f t="shared" si="26"/>
        <v>-0.004400000000000015</v>
      </c>
    </row>
    <row r="149" spans="1:9" s="7" customFormat="1" ht="12.75">
      <c r="A149" s="20" t="s">
        <v>306</v>
      </c>
      <c r="B149" s="35" t="s">
        <v>498</v>
      </c>
      <c r="C149" s="34" t="s">
        <v>34</v>
      </c>
      <c r="D149" s="36">
        <v>1</v>
      </c>
      <c r="E149" s="37">
        <v>0.076</v>
      </c>
      <c r="F149" s="33" t="s">
        <v>424</v>
      </c>
      <c r="G149" s="14">
        <f t="shared" si="24"/>
        <v>0.001</v>
      </c>
      <c r="H149" s="14">
        <f t="shared" si="25"/>
        <v>7.6E-05</v>
      </c>
      <c r="I149" s="14">
        <f t="shared" si="26"/>
        <v>0.000924</v>
      </c>
    </row>
    <row r="150" spans="1:9" s="7" customFormat="1" ht="12.75">
      <c r="A150" s="20" t="s">
        <v>306</v>
      </c>
      <c r="B150" s="35" t="s">
        <v>499</v>
      </c>
      <c r="C150" s="34" t="s">
        <v>496</v>
      </c>
      <c r="D150" s="36">
        <v>1</v>
      </c>
      <c r="E150" s="37">
        <v>0.84</v>
      </c>
      <c r="F150" s="33" t="s">
        <v>424</v>
      </c>
      <c r="G150" s="14">
        <f t="shared" si="24"/>
        <v>0.001</v>
      </c>
      <c r="H150" s="14">
        <f t="shared" si="25"/>
        <v>0.0008399999999999999</v>
      </c>
      <c r="I150" s="14">
        <f t="shared" si="26"/>
        <v>0.0001600000000000001</v>
      </c>
    </row>
    <row r="151" spans="1:9" s="7" customFormat="1" ht="12.75">
      <c r="A151" s="20" t="s">
        <v>306</v>
      </c>
      <c r="B151" s="35" t="s">
        <v>35</v>
      </c>
      <c r="C151" s="34" t="s">
        <v>497</v>
      </c>
      <c r="D151" s="36">
        <v>66.6</v>
      </c>
      <c r="E151" s="37">
        <v>57.556</v>
      </c>
      <c r="F151" s="33" t="s">
        <v>424</v>
      </c>
      <c r="G151" s="14">
        <f t="shared" si="24"/>
        <v>0.06659999999999999</v>
      </c>
      <c r="H151" s="14">
        <f t="shared" si="25"/>
        <v>0.057555999999999996</v>
      </c>
      <c r="I151" s="14">
        <f t="shared" si="26"/>
        <v>0.009043999999999996</v>
      </c>
    </row>
    <row r="152" spans="1:9" s="7" customFormat="1" ht="12.75">
      <c r="A152" s="20" t="s">
        <v>306</v>
      </c>
      <c r="B152" s="35" t="s">
        <v>500</v>
      </c>
      <c r="C152" s="34" t="s">
        <v>36</v>
      </c>
      <c r="D152" s="36">
        <v>1.6</v>
      </c>
      <c r="E152" s="37">
        <v>0.965</v>
      </c>
      <c r="F152" s="33" t="s">
        <v>424</v>
      </c>
      <c r="G152" s="14">
        <f t="shared" si="24"/>
        <v>0.0016</v>
      </c>
      <c r="H152" s="14">
        <f t="shared" si="25"/>
        <v>0.0009649999999999999</v>
      </c>
      <c r="I152" s="14">
        <f t="shared" si="26"/>
        <v>0.0006350000000000001</v>
      </c>
    </row>
    <row r="153" spans="1:9" s="7" customFormat="1" ht="12.75">
      <c r="A153" s="20" t="s">
        <v>306</v>
      </c>
      <c r="B153" s="35" t="s">
        <v>502</v>
      </c>
      <c r="C153" s="34" t="s">
        <v>501</v>
      </c>
      <c r="D153" s="36">
        <v>2</v>
      </c>
      <c r="E153" s="37">
        <v>1.345</v>
      </c>
      <c r="F153" s="33" t="s">
        <v>424</v>
      </c>
      <c r="G153" s="14">
        <f aca="true" t="shared" si="27" ref="G153:G162">D153/1000</f>
        <v>0.002</v>
      </c>
      <c r="H153" s="14">
        <f aca="true" t="shared" si="28" ref="H153:H162">E153/1000</f>
        <v>0.001345</v>
      </c>
      <c r="I153" s="14">
        <f aca="true" t="shared" si="29" ref="I153:I162">G153-H153</f>
        <v>0.000655</v>
      </c>
    </row>
    <row r="154" spans="1:9" s="7" customFormat="1" ht="12.75">
      <c r="A154" s="20" t="s">
        <v>306</v>
      </c>
      <c r="B154" s="35" t="s">
        <v>38</v>
      </c>
      <c r="C154" s="34" t="s">
        <v>37</v>
      </c>
      <c r="D154" s="36">
        <v>3</v>
      </c>
      <c r="E154" s="37">
        <v>1.449</v>
      </c>
      <c r="F154" s="33" t="s">
        <v>424</v>
      </c>
      <c r="G154" s="14">
        <f t="shared" si="27"/>
        <v>0.003</v>
      </c>
      <c r="H154" s="14">
        <f t="shared" si="28"/>
        <v>0.001449</v>
      </c>
      <c r="I154" s="14">
        <f t="shared" si="29"/>
        <v>0.001551</v>
      </c>
    </row>
    <row r="155" spans="1:9" s="7" customFormat="1" ht="12.75">
      <c r="A155" s="20" t="s">
        <v>306</v>
      </c>
      <c r="B155" s="35" t="s">
        <v>503</v>
      </c>
      <c r="C155" s="34" t="s">
        <v>39</v>
      </c>
      <c r="D155" s="36">
        <v>50</v>
      </c>
      <c r="E155" s="37">
        <v>4.657</v>
      </c>
      <c r="F155" s="33" t="s">
        <v>424</v>
      </c>
      <c r="G155" s="14">
        <f t="shared" si="27"/>
        <v>0.05</v>
      </c>
      <c r="H155" s="14">
        <f t="shared" si="28"/>
        <v>0.004657</v>
      </c>
      <c r="I155" s="14">
        <f t="shared" si="29"/>
        <v>0.045343</v>
      </c>
    </row>
    <row r="156" spans="1:9" s="7" customFormat="1" ht="12.75">
      <c r="A156" s="20" t="s">
        <v>306</v>
      </c>
      <c r="B156" s="35" t="s">
        <v>505</v>
      </c>
      <c r="C156" s="34" t="s">
        <v>504</v>
      </c>
      <c r="D156" s="36">
        <v>12</v>
      </c>
      <c r="E156" s="37">
        <v>9.715</v>
      </c>
      <c r="F156" s="33" t="s">
        <v>424</v>
      </c>
      <c r="G156" s="14">
        <f t="shared" si="27"/>
        <v>0.012</v>
      </c>
      <c r="H156" s="14">
        <f t="shared" si="28"/>
        <v>0.009715</v>
      </c>
      <c r="I156" s="14">
        <f t="shared" si="29"/>
        <v>0.0022850000000000006</v>
      </c>
    </row>
    <row r="157" spans="1:9" s="7" customFormat="1" ht="12.75">
      <c r="A157" s="20" t="s">
        <v>306</v>
      </c>
      <c r="B157" s="35" t="s">
        <v>299</v>
      </c>
      <c r="C157" s="34" t="s">
        <v>506</v>
      </c>
      <c r="D157" s="36">
        <v>15</v>
      </c>
      <c r="E157" s="37">
        <v>1.029</v>
      </c>
      <c r="F157" s="33" t="s">
        <v>424</v>
      </c>
      <c r="G157" s="14">
        <f t="shared" si="27"/>
        <v>0.015</v>
      </c>
      <c r="H157" s="14">
        <f t="shared" si="28"/>
        <v>0.001029</v>
      </c>
      <c r="I157" s="14">
        <f t="shared" si="29"/>
        <v>0.013970999999999999</v>
      </c>
    </row>
    <row r="158" spans="1:9" s="7" customFormat="1" ht="12.75">
      <c r="A158" s="20" t="s">
        <v>306</v>
      </c>
      <c r="B158" s="35" t="s">
        <v>507</v>
      </c>
      <c r="C158" s="34" t="s">
        <v>41</v>
      </c>
      <c r="D158" s="36">
        <v>3</v>
      </c>
      <c r="E158" s="37">
        <v>0.572</v>
      </c>
      <c r="F158" s="33" t="s">
        <v>424</v>
      </c>
      <c r="G158" s="14">
        <f t="shared" si="27"/>
        <v>0.003</v>
      </c>
      <c r="H158" s="14">
        <f t="shared" si="28"/>
        <v>0.0005719999999999999</v>
      </c>
      <c r="I158" s="14">
        <f t="shared" si="29"/>
        <v>0.002428</v>
      </c>
    </row>
    <row r="159" spans="1:9" s="7" customFormat="1" ht="12.75">
      <c r="A159" s="20" t="s">
        <v>306</v>
      </c>
      <c r="B159" s="35" t="s">
        <v>508</v>
      </c>
      <c r="C159" s="34" t="s">
        <v>42</v>
      </c>
      <c r="D159" s="36">
        <v>5</v>
      </c>
      <c r="E159" s="37">
        <v>1.031</v>
      </c>
      <c r="F159" s="33" t="s">
        <v>424</v>
      </c>
      <c r="G159" s="14">
        <f t="shared" si="27"/>
        <v>0.005</v>
      </c>
      <c r="H159" s="14">
        <f t="shared" si="28"/>
        <v>0.001031</v>
      </c>
      <c r="I159" s="14">
        <f t="shared" si="29"/>
        <v>0.003969</v>
      </c>
    </row>
    <row r="160" spans="1:9" s="7" customFormat="1" ht="12.75">
      <c r="A160" s="20" t="s">
        <v>306</v>
      </c>
      <c r="B160" s="35" t="s">
        <v>509</v>
      </c>
      <c r="C160" s="34" t="s">
        <v>43</v>
      </c>
      <c r="D160" s="36">
        <v>30</v>
      </c>
      <c r="E160" s="37">
        <v>11.417</v>
      </c>
      <c r="F160" s="33" t="s">
        <v>424</v>
      </c>
      <c r="G160" s="14">
        <f t="shared" si="27"/>
        <v>0.03</v>
      </c>
      <c r="H160" s="14">
        <f t="shared" si="28"/>
        <v>0.011417</v>
      </c>
      <c r="I160" s="14">
        <f t="shared" si="29"/>
        <v>0.018583</v>
      </c>
    </row>
    <row r="161" spans="1:9" s="7" customFormat="1" ht="12.75">
      <c r="A161" s="20" t="s">
        <v>306</v>
      </c>
      <c r="B161" s="35" t="s">
        <v>519</v>
      </c>
      <c r="C161" s="34" t="s">
        <v>44</v>
      </c>
      <c r="D161" s="36">
        <v>4</v>
      </c>
      <c r="E161" s="37">
        <v>2.94</v>
      </c>
      <c r="F161" s="33" t="s">
        <v>424</v>
      </c>
      <c r="G161" s="14">
        <f t="shared" si="27"/>
        <v>0.004</v>
      </c>
      <c r="H161" s="14">
        <f t="shared" si="28"/>
        <v>0.00294</v>
      </c>
      <c r="I161" s="14">
        <f t="shared" si="29"/>
        <v>0.0010600000000000002</v>
      </c>
    </row>
    <row r="162" spans="1:9" s="7" customFormat="1" ht="12.75">
      <c r="A162" s="20" t="s">
        <v>306</v>
      </c>
      <c r="B162" s="35" t="s">
        <v>520</v>
      </c>
      <c r="C162" s="34" t="s">
        <v>45</v>
      </c>
      <c r="D162" s="36">
        <v>10</v>
      </c>
      <c r="E162" s="37">
        <v>2.059</v>
      </c>
      <c r="F162" s="33" t="s">
        <v>424</v>
      </c>
      <c r="G162" s="14">
        <f t="shared" si="27"/>
        <v>0.01</v>
      </c>
      <c r="H162" s="14">
        <f t="shared" si="28"/>
        <v>0.002059</v>
      </c>
      <c r="I162" s="14">
        <f t="shared" si="29"/>
        <v>0.007941</v>
      </c>
    </row>
    <row r="163" spans="1:9" s="7" customFormat="1" ht="12.75">
      <c r="A163" s="20" t="s">
        <v>306</v>
      </c>
      <c r="B163" s="35" t="s">
        <v>521</v>
      </c>
      <c r="C163" s="34" t="s">
        <v>510</v>
      </c>
      <c r="D163" s="36">
        <v>10</v>
      </c>
      <c r="E163" s="37">
        <v>5.737</v>
      </c>
      <c r="F163" s="33" t="s">
        <v>424</v>
      </c>
      <c r="G163" s="14">
        <f aca="true" t="shared" si="30" ref="G163:G180">D163/1000</f>
        <v>0.01</v>
      </c>
      <c r="H163" s="14">
        <f aca="true" t="shared" si="31" ref="H163:H180">E163/1000</f>
        <v>0.005737</v>
      </c>
      <c r="I163" s="14">
        <f aca="true" t="shared" si="32" ref="I163:I180">G163-H163</f>
        <v>0.004263</v>
      </c>
    </row>
    <row r="164" spans="1:9" s="7" customFormat="1" ht="22.5">
      <c r="A164" s="20" t="s">
        <v>306</v>
      </c>
      <c r="B164" s="35" t="s">
        <v>285</v>
      </c>
      <c r="C164" s="39" t="s">
        <v>511</v>
      </c>
      <c r="D164" s="36">
        <v>0.9</v>
      </c>
      <c r="E164" s="37">
        <v>0.176</v>
      </c>
      <c r="F164" s="33" t="s">
        <v>424</v>
      </c>
      <c r="G164" s="14">
        <f t="shared" si="30"/>
        <v>0.0009</v>
      </c>
      <c r="H164" s="14">
        <f t="shared" si="31"/>
        <v>0.000176</v>
      </c>
      <c r="I164" s="14">
        <f t="shared" si="32"/>
        <v>0.000724</v>
      </c>
    </row>
    <row r="165" spans="1:9" s="7" customFormat="1" ht="12.75">
      <c r="A165" s="20" t="s">
        <v>306</v>
      </c>
      <c r="B165" s="35" t="s">
        <v>522</v>
      </c>
      <c r="C165" s="39" t="s">
        <v>512</v>
      </c>
      <c r="D165" s="36">
        <v>0.76</v>
      </c>
      <c r="E165" s="37">
        <v>0.046</v>
      </c>
      <c r="F165" s="33" t="s">
        <v>424</v>
      </c>
      <c r="G165" s="14">
        <f t="shared" si="30"/>
        <v>0.00076</v>
      </c>
      <c r="H165" s="14">
        <f t="shared" si="31"/>
        <v>4.6E-05</v>
      </c>
      <c r="I165" s="14">
        <f t="shared" si="32"/>
        <v>0.000714</v>
      </c>
    </row>
    <row r="166" spans="1:9" s="7" customFormat="1" ht="22.5">
      <c r="A166" s="20" t="s">
        <v>306</v>
      </c>
      <c r="B166" s="35" t="s">
        <v>286</v>
      </c>
      <c r="C166" s="39" t="s">
        <v>513</v>
      </c>
      <c r="D166" s="36">
        <v>0.15</v>
      </c>
      <c r="E166" s="37">
        <v>0.006</v>
      </c>
      <c r="F166" s="33" t="s">
        <v>424</v>
      </c>
      <c r="G166" s="14">
        <f t="shared" si="30"/>
        <v>0.00015</v>
      </c>
      <c r="H166" s="14">
        <f t="shared" si="31"/>
        <v>6E-06</v>
      </c>
      <c r="I166" s="14">
        <f t="shared" si="32"/>
        <v>0.00014399999999999998</v>
      </c>
    </row>
    <row r="167" spans="1:9" s="7" customFormat="1" ht="12.75">
      <c r="A167" s="20" t="s">
        <v>306</v>
      </c>
      <c r="B167" s="35" t="s">
        <v>279</v>
      </c>
      <c r="C167" s="34" t="s">
        <v>274</v>
      </c>
      <c r="D167" s="36">
        <v>18</v>
      </c>
      <c r="E167" s="37">
        <v>0.856</v>
      </c>
      <c r="F167" s="33" t="s">
        <v>424</v>
      </c>
      <c r="G167" s="14">
        <f t="shared" si="30"/>
        <v>0.018</v>
      </c>
      <c r="H167" s="14">
        <f t="shared" si="31"/>
        <v>0.000856</v>
      </c>
      <c r="I167" s="14">
        <f t="shared" si="32"/>
        <v>0.017144</v>
      </c>
    </row>
    <row r="168" spans="1:9" s="7" customFormat="1" ht="12.75">
      <c r="A168" s="20" t="s">
        <v>306</v>
      </c>
      <c r="B168" s="35" t="s">
        <v>523</v>
      </c>
      <c r="C168" s="34" t="s">
        <v>46</v>
      </c>
      <c r="D168" s="36">
        <v>5.76</v>
      </c>
      <c r="E168" s="37">
        <v>0.778</v>
      </c>
      <c r="F168" s="33" t="s">
        <v>424</v>
      </c>
      <c r="G168" s="14">
        <f t="shared" si="30"/>
        <v>0.0057599999999999995</v>
      </c>
      <c r="H168" s="14">
        <f t="shared" si="31"/>
        <v>0.000778</v>
      </c>
      <c r="I168" s="14">
        <f t="shared" si="32"/>
        <v>0.0049819999999999994</v>
      </c>
    </row>
    <row r="169" spans="1:9" s="7" customFormat="1" ht="22.5">
      <c r="A169" s="20" t="s">
        <v>306</v>
      </c>
      <c r="B169" s="35" t="s">
        <v>524</v>
      </c>
      <c r="C169" s="39" t="s">
        <v>514</v>
      </c>
      <c r="D169" s="36">
        <v>5</v>
      </c>
      <c r="E169" s="37">
        <v>0.349</v>
      </c>
      <c r="F169" s="33" t="s">
        <v>424</v>
      </c>
      <c r="G169" s="14">
        <f t="shared" si="30"/>
        <v>0.005</v>
      </c>
      <c r="H169" s="14">
        <f t="shared" si="31"/>
        <v>0.00034899999999999997</v>
      </c>
      <c r="I169" s="14">
        <f t="shared" si="32"/>
        <v>0.004651</v>
      </c>
    </row>
    <row r="170" spans="1:9" s="7" customFormat="1" ht="22.5">
      <c r="A170" s="20" t="s">
        <v>306</v>
      </c>
      <c r="B170" s="35" t="s">
        <v>481</v>
      </c>
      <c r="C170" s="39" t="s">
        <v>515</v>
      </c>
      <c r="D170" s="36">
        <v>34</v>
      </c>
      <c r="E170" s="37">
        <v>14.66</v>
      </c>
      <c r="F170" s="33" t="s">
        <v>424</v>
      </c>
      <c r="G170" s="14">
        <f t="shared" si="30"/>
        <v>0.034</v>
      </c>
      <c r="H170" s="14">
        <f t="shared" si="31"/>
        <v>0.01466</v>
      </c>
      <c r="I170" s="14">
        <f t="shared" si="32"/>
        <v>0.019340000000000003</v>
      </c>
    </row>
    <row r="171" spans="1:9" s="7" customFormat="1" ht="12.75">
      <c r="A171" s="20" t="s">
        <v>306</v>
      </c>
      <c r="B171" s="35" t="s">
        <v>525</v>
      </c>
      <c r="C171" s="34" t="s">
        <v>488</v>
      </c>
      <c r="D171" s="36">
        <v>100</v>
      </c>
      <c r="E171" s="37">
        <v>66.165</v>
      </c>
      <c r="F171" s="33" t="s">
        <v>424</v>
      </c>
      <c r="G171" s="14">
        <f t="shared" si="30"/>
        <v>0.1</v>
      </c>
      <c r="H171" s="14">
        <f t="shared" si="31"/>
        <v>0.066165</v>
      </c>
      <c r="I171" s="14">
        <f t="shared" si="32"/>
        <v>0.033835000000000004</v>
      </c>
    </row>
    <row r="172" spans="1:9" s="7" customFormat="1" ht="12.75">
      <c r="A172" s="20" t="s">
        <v>306</v>
      </c>
      <c r="B172" s="35" t="s">
        <v>49</v>
      </c>
      <c r="C172" s="34" t="s">
        <v>48</v>
      </c>
      <c r="D172" s="36">
        <v>17</v>
      </c>
      <c r="E172" s="37">
        <v>4.176</v>
      </c>
      <c r="F172" s="33" t="s">
        <v>424</v>
      </c>
      <c r="G172" s="14">
        <f t="shared" si="30"/>
        <v>0.017</v>
      </c>
      <c r="H172" s="14">
        <f t="shared" si="31"/>
        <v>0.004176</v>
      </c>
      <c r="I172" s="14">
        <f t="shared" si="32"/>
        <v>0.012824000000000002</v>
      </c>
    </row>
    <row r="173" spans="1:9" s="7" customFormat="1" ht="12.75">
      <c r="A173" s="20" t="s">
        <v>306</v>
      </c>
      <c r="B173" s="35" t="s">
        <v>526</v>
      </c>
      <c r="C173" s="34" t="s">
        <v>50</v>
      </c>
      <c r="D173" s="36">
        <v>2</v>
      </c>
      <c r="E173" s="37">
        <v>1.575</v>
      </c>
      <c r="F173" s="33" t="s">
        <v>424</v>
      </c>
      <c r="G173" s="14">
        <f t="shared" si="30"/>
        <v>0.002</v>
      </c>
      <c r="H173" s="14">
        <f t="shared" si="31"/>
        <v>0.001575</v>
      </c>
      <c r="I173" s="14">
        <f t="shared" si="32"/>
        <v>0.00042500000000000003</v>
      </c>
    </row>
    <row r="174" spans="1:9" s="7" customFormat="1" ht="12.75">
      <c r="A174" s="20" t="s">
        <v>306</v>
      </c>
      <c r="B174" s="35" t="s">
        <v>527</v>
      </c>
      <c r="C174" s="34" t="s">
        <v>312</v>
      </c>
      <c r="D174" s="36">
        <v>50</v>
      </c>
      <c r="E174" s="37">
        <v>47.757</v>
      </c>
      <c r="F174" s="33" t="s">
        <v>424</v>
      </c>
      <c r="G174" s="14">
        <f t="shared" si="30"/>
        <v>0.05</v>
      </c>
      <c r="H174" s="14">
        <f t="shared" si="31"/>
        <v>0.047757</v>
      </c>
      <c r="I174" s="14">
        <f t="shared" si="32"/>
        <v>0.002243000000000002</v>
      </c>
    </row>
    <row r="175" spans="1:9" s="7" customFormat="1" ht="12.75">
      <c r="A175" s="20" t="s">
        <v>306</v>
      </c>
      <c r="B175" s="35" t="s">
        <v>528</v>
      </c>
      <c r="C175" s="34" t="s">
        <v>52</v>
      </c>
      <c r="D175" s="36">
        <v>70</v>
      </c>
      <c r="E175" s="37">
        <v>30.433</v>
      </c>
      <c r="F175" s="33" t="s">
        <v>424</v>
      </c>
      <c r="G175" s="14">
        <f t="shared" si="30"/>
        <v>0.07</v>
      </c>
      <c r="H175" s="14">
        <f t="shared" si="31"/>
        <v>0.030432999999999998</v>
      </c>
      <c r="I175" s="14">
        <f t="shared" si="32"/>
        <v>0.039567000000000005</v>
      </c>
    </row>
    <row r="176" spans="1:9" s="7" customFormat="1" ht="12.75">
      <c r="A176" s="20" t="s">
        <v>306</v>
      </c>
      <c r="B176" s="35" t="s">
        <v>529</v>
      </c>
      <c r="C176" s="34" t="s">
        <v>313</v>
      </c>
      <c r="D176" s="36">
        <v>55</v>
      </c>
      <c r="E176" s="37">
        <v>24.73</v>
      </c>
      <c r="F176" s="33" t="s">
        <v>424</v>
      </c>
      <c r="G176" s="14">
        <f t="shared" si="30"/>
        <v>0.055</v>
      </c>
      <c r="H176" s="14">
        <f t="shared" si="31"/>
        <v>0.024730000000000002</v>
      </c>
      <c r="I176" s="14">
        <f t="shared" si="32"/>
        <v>0.03027</v>
      </c>
    </row>
    <row r="177" spans="1:9" s="7" customFormat="1" ht="12.75">
      <c r="A177" s="20" t="s">
        <v>306</v>
      </c>
      <c r="B177" s="35" t="s">
        <v>530</v>
      </c>
      <c r="C177" s="34" t="s">
        <v>516</v>
      </c>
      <c r="D177" s="36">
        <v>0.4</v>
      </c>
      <c r="E177" s="37">
        <v>0.364</v>
      </c>
      <c r="F177" s="33" t="s">
        <v>424</v>
      </c>
      <c r="G177" s="14">
        <f t="shared" si="30"/>
        <v>0.0004</v>
      </c>
      <c r="H177" s="14">
        <f t="shared" si="31"/>
        <v>0.000364</v>
      </c>
      <c r="I177" s="14">
        <f t="shared" si="32"/>
        <v>3.600000000000001E-05</v>
      </c>
    </row>
    <row r="178" spans="1:9" s="7" customFormat="1" ht="12.75">
      <c r="A178" s="20" t="s">
        <v>306</v>
      </c>
      <c r="B178" s="35" t="s">
        <v>531</v>
      </c>
      <c r="C178" s="34" t="s">
        <v>517</v>
      </c>
      <c r="D178" s="36">
        <v>2</v>
      </c>
      <c r="E178" s="37">
        <v>0.964</v>
      </c>
      <c r="F178" s="33" t="s">
        <v>424</v>
      </c>
      <c r="G178" s="14">
        <f t="shared" si="30"/>
        <v>0.002</v>
      </c>
      <c r="H178" s="14">
        <f t="shared" si="31"/>
        <v>0.000964</v>
      </c>
      <c r="I178" s="14">
        <f t="shared" si="32"/>
        <v>0.001036</v>
      </c>
    </row>
    <row r="179" spans="1:9" s="7" customFormat="1" ht="12.75">
      <c r="A179" s="20" t="s">
        <v>306</v>
      </c>
      <c r="B179" s="35" t="s">
        <v>532</v>
      </c>
      <c r="C179" s="34" t="s">
        <v>518</v>
      </c>
      <c r="D179" s="38"/>
      <c r="E179" s="37">
        <v>0.252</v>
      </c>
      <c r="F179" s="33" t="s">
        <v>424</v>
      </c>
      <c r="G179" s="14">
        <f t="shared" si="30"/>
        <v>0</v>
      </c>
      <c r="H179" s="14">
        <f t="shared" si="31"/>
        <v>0.000252</v>
      </c>
      <c r="I179" s="14">
        <f t="shared" si="32"/>
        <v>-0.000252</v>
      </c>
    </row>
    <row r="180" spans="1:9" s="7" customFormat="1" ht="12.75">
      <c r="A180" s="20" t="s">
        <v>306</v>
      </c>
      <c r="B180" s="35" t="s">
        <v>533</v>
      </c>
      <c r="C180" s="34" t="s">
        <v>53</v>
      </c>
      <c r="D180" s="36">
        <v>3</v>
      </c>
      <c r="E180" s="37">
        <v>1.196</v>
      </c>
      <c r="F180" s="33" t="s">
        <v>424</v>
      </c>
      <c r="G180" s="14">
        <f t="shared" si="30"/>
        <v>0.003</v>
      </c>
      <c r="H180" s="14">
        <f t="shared" si="31"/>
        <v>0.001196</v>
      </c>
      <c r="I180" s="14">
        <f t="shared" si="32"/>
        <v>0.001804</v>
      </c>
    </row>
    <row r="181" spans="1:9" s="7" customFormat="1" ht="12.75">
      <c r="A181" s="20" t="s">
        <v>306</v>
      </c>
      <c r="B181" s="35" t="s">
        <v>534</v>
      </c>
      <c r="C181" s="34" t="s">
        <v>54</v>
      </c>
      <c r="D181" s="36">
        <v>1</v>
      </c>
      <c r="E181" s="37">
        <v>0.486</v>
      </c>
      <c r="F181" s="33" t="s">
        <v>424</v>
      </c>
      <c r="G181" s="14">
        <f aca="true" t="shared" si="33" ref="G181:G194">D181/1000</f>
        <v>0.001</v>
      </c>
      <c r="H181" s="14">
        <f aca="true" t="shared" si="34" ref="H181:H194">E181/1000</f>
        <v>0.000486</v>
      </c>
      <c r="I181" s="14">
        <f aca="true" t="shared" si="35" ref="I181:I194">G181-H181</f>
        <v>0.000514</v>
      </c>
    </row>
    <row r="182" spans="1:9" s="7" customFormat="1" ht="12.75">
      <c r="A182" s="20" t="s">
        <v>306</v>
      </c>
      <c r="B182" s="35" t="s">
        <v>551</v>
      </c>
      <c r="C182" s="34" t="s">
        <v>535</v>
      </c>
      <c r="D182" s="36">
        <v>4</v>
      </c>
      <c r="E182" s="37">
        <v>2.739</v>
      </c>
      <c r="F182" s="33" t="s">
        <v>429</v>
      </c>
      <c r="G182" s="14">
        <f t="shared" si="33"/>
        <v>0.004</v>
      </c>
      <c r="H182" s="14">
        <f t="shared" si="34"/>
        <v>0.0027389999999999997</v>
      </c>
      <c r="I182" s="14">
        <f t="shared" si="35"/>
        <v>0.0012610000000000004</v>
      </c>
    </row>
    <row r="183" spans="1:9" s="7" customFormat="1" ht="12.75">
      <c r="A183" s="20" t="s">
        <v>306</v>
      </c>
      <c r="B183" s="35" t="s">
        <v>552</v>
      </c>
      <c r="C183" s="34" t="s">
        <v>55</v>
      </c>
      <c r="D183" s="36">
        <v>1</v>
      </c>
      <c r="E183" s="37">
        <v>0.18</v>
      </c>
      <c r="F183" s="33" t="s">
        <v>429</v>
      </c>
      <c r="G183" s="14">
        <f t="shared" si="33"/>
        <v>0.001</v>
      </c>
      <c r="H183" s="14">
        <f t="shared" si="34"/>
        <v>0.00017999999999999998</v>
      </c>
      <c r="I183" s="14">
        <f t="shared" si="35"/>
        <v>0.00082</v>
      </c>
    </row>
    <row r="184" spans="1:9" s="7" customFormat="1" ht="12.75">
      <c r="A184" s="20" t="s">
        <v>306</v>
      </c>
      <c r="B184" s="35" t="s">
        <v>553</v>
      </c>
      <c r="C184" s="34" t="s">
        <v>56</v>
      </c>
      <c r="D184" s="36">
        <v>4</v>
      </c>
      <c r="E184" s="37">
        <v>3.213</v>
      </c>
      <c r="F184" s="33" t="s">
        <v>429</v>
      </c>
      <c r="G184" s="14">
        <f t="shared" si="33"/>
        <v>0.004</v>
      </c>
      <c r="H184" s="14">
        <f t="shared" si="34"/>
        <v>0.003213</v>
      </c>
      <c r="I184" s="14">
        <f t="shared" si="35"/>
        <v>0.0007869999999999999</v>
      </c>
    </row>
    <row r="185" spans="1:9" s="7" customFormat="1" ht="22.5">
      <c r="A185" s="20" t="s">
        <v>306</v>
      </c>
      <c r="B185" s="35" t="s">
        <v>554</v>
      </c>
      <c r="C185" s="39" t="s">
        <v>536</v>
      </c>
      <c r="D185" s="36">
        <v>0.3</v>
      </c>
      <c r="E185" s="37">
        <v>0.009</v>
      </c>
      <c r="F185" s="33" t="s">
        <v>429</v>
      </c>
      <c r="G185" s="14">
        <f t="shared" si="33"/>
        <v>0.0003</v>
      </c>
      <c r="H185" s="14">
        <f t="shared" si="34"/>
        <v>8.999999999999999E-06</v>
      </c>
      <c r="I185" s="14">
        <f t="shared" si="35"/>
        <v>0.00029099999999999997</v>
      </c>
    </row>
    <row r="186" spans="1:9" s="7" customFormat="1" ht="12.75">
      <c r="A186" s="20" t="s">
        <v>306</v>
      </c>
      <c r="B186" s="35" t="s">
        <v>555</v>
      </c>
      <c r="C186" s="34" t="s">
        <v>537</v>
      </c>
      <c r="D186" s="36">
        <v>4.5</v>
      </c>
      <c r="E186" s="37">
        <v>2.261</v>
      </c>
      <c r="F186" s="33" t="s">
        <v>429</v>
      </c>
      <c r="G186" s="14">
        <f t="shared" si="33"/>
        <v>0.0045</v>
      </c>
      <c r="H186" s="14">
        <f t="shared" si="34"/>
        <v>0.002261</v>
      </c>
      <c r="I186" s="14">
        <f t="shared" si="35"/>
        <v>0.0022389999999999997</v>
      </c>
    </row>
    <row r="187" spans="1:9" s="7" customFormat="1" ht="12.75">
      <c r="A187" s="20" t="s">
        <v>306</v>
      </c>
      <c r="B187" s="35" t="s">
        <v>556</v>
      </c>
      <c r="C187" s="34" t="s">
        <v>538</v>
      </c>
      <c r="D187" s="36">
        <v>4</v>
      </c>
      <c r="E187" s="37">
        <v>1.429</v>
      </c>
      <c r="F187" s="33" t="s">
        <v>429</v>
      </c>
      <c r="G187" s="14">
        <f t="shared" si="33"/>
        <v>0.004</v>
      </c>
      <c r="H187" s="14">
        <f t="shared" si="34"/>
        <v>0.0014290000000000001</v>
      </c>
      <c r="I187" s="14">
        <f t="shared" si="35"/>
        <v>0.002571</v>
      </c>
    </row>
    <row r="188" spans="1:9" s="7" customFormat="1" ht="12.75">
      <c r="A188" s="20" t="s">
        <v>306</v>
      </c>
      <c r="B188" s="35" t="s">
        <v>60</v>
      </c>
      <c r="C188" s="34" t="s">
        <v>59</v>
      </c>
      <c r="D188" s="36">
        <v>0.4</v>
      </c>
      <c r="E188" s="37">
        <v>0.298</v>
      </c>
      <c r="F188" s="33" t="s">
        <v>429</v>
      </c>
      <c r="G188" s="14">
        <f t="shared" si="33"/>
        <v>0.0004</v>
      </c>
      <c r="H188" s="14">
        <f t="shared" si="34"/>
        <v>0.000298</v>
      </c>
      <c r="I188" s="14">
        <f t="shared" si="35"/>
        <v>0.00010200000000000004</v>
      </c>
    </row>
    <row r="189" spans="1:9" s="7" customFormat="1" ht="12.75">
      <c r="A189" s="20" t="s">
        <v>306</v>
      </c>
      <c r="B189" s="35" t="s">
        <v>557</v>
      </c>
      <c r="C189" s="34" t="s">
        <v>61</v>
      </c>
      <c r="D189" s="36">
        <v>0.4</v>
      </c>
      <c r="E189" s="37">
        <v>0.182</v>
      </c>
      <c r="F189" s="33" t="s">
        <v>429</v>
      </c>
      <c r="G189" s="14">
        <f t="shared" si="33"/>
        <v>0.0004</v>
      </c>
      <c r="H189" s="14">
        <f t="shared" si="34"/>
        <v>0.000182</v>
      </c>
      <c r="I189" s="14">
        <f t="shared" si="35"/>
        <v>0.000218</v>
      </c>
    </row>
    <row r="190" spans="1:9" s="7" customFormat="1" ht="12.75">
      <c r="A190" s="20" t="s">
        <v>306</v>
      </c>
      <c r="B190" s="35" t="s">
        <v>558</v>
      </c>
      <c r="C190" s="34" t="s">
        <v>62</v>
      </c>
      <c r="D190" s="36">
        <v>1</v>
      </c>
      <c r="E190" s="37">
        <v>0.243</v>
      </c>
      <c r="F190" s="33" t="s">
        <v>429</v>
      </c>
      <c r="G190" s="14">
        <f t="shared" si="33"/>
        <v>0.001</v>
      </c>
      <c r="H190" s="14">
        <f t="shared" si="34"/>
        <v>0.000243</v>
      </c>
      <c r="I190" s="14">
        <f t="shared" si="35"/>
        <v>0.0007570000000000001</v>
      </c>
    </row>
    <row r="191" spans="1:9" s="7" customFormat="1" ht="12.75">
      <c r="A191" s="20" t="s">
        <v>306</v>
      </c>
      <c r="B191" s="35" t="s">
        <v>559</v>
      </c>
      <c r="C191" s="34" t="s">
        <v>539</v>
      </c>
      <c r="D191" s="36">
        <v>0.8</v>
      </c>
      <c r="E191" s="37">
        <v>0.456</v>
      </c>
      <c r="F191" s="33" t="s">
        <v>429</v>
      </c>
      <c r="G191" s="14">
        <f t="shared" si="33"/>
        <v>0.0008</v>
      </c>
      <c r="H191" s="14">
        <f t="shared" si="34"/>
        <v>0.000456</v>
      </c>
      <c r="I191" s="14">
        <f t="shared" si="35"/>
        <v>0.000344</v>
      </c>
    </row>
    <row r="192" spans="1:9" s="7" customFormat="1" ht="12.75">
      <c r="A192" s="20" t="s">
        <v>306</v>
      </c>
      <c r="B192" s="35" t="s">
        <v>560</v>
      </c>
      <c r="C192" s="34" t="s">
        <v>540</v>
      </c>
      <c r="D192" s="36">
        <v>0.1</v>
      </c>
      <c r="E192" s="37">
        <v>0.073</v>
      </c>
      <c r="F192" s="33" t="s">
        <v>429</v>
      </c>
      <c r="G192" s="14">
        <f t="shared" si="33"/>
        <v>0.0001</v>
      </c>
      <c r="H192" s="14">
        <f t="shared" si="34"/>
        <v>7.3E-05</v>
      </c>
      <c r="I192" s="14">
        <f t="shared" si="35"/>
        <v>2.7000000000000006E-05</v>
      </c>
    </row>
    <row r="193" spans="1:9" s="7" customFormat="1" ht="12.75">
      <c r="A193" s="20" t="s">
        <v>306</v>
      </c>
      <c r="B193" s="35" t="s">
        <v>561</v>
      </c>
      <c r="C193" s="34" t="s">
        <v>63</v>
      </c>
      <c r="D193" s="36">
        <v>4</v>
      </c>
      <c r="E193" s="37">
        <v>2.363</v>
      </c>
      <c r="F193" s="33" t="s">
        <v>429</v>
      </c>
      <c r="G193" s="14">
        <f t="shared" si="33"/>
        <v>0.004</v>
      </c>
      <c r="H193" s="14">
        <f t="shared" si="34"/>
        <v>0.002363</v>
      </c>
      <c r="I193" s="14">
        <f t="shared" si="35"/>
        <v>0.001637</v>
      </c>
    </row>
    <row r="194" spans="1:9" s="7" customFormat="1" ht="12.75">
      <c r="A194" s="20" t="s">
        <v>306</v>
      </c>
      <c r="B194" s="35" t="s">
        <v>562</v>
      </c>
      <c r="C194" s="34" t="s">
        <v>64</v>
      </c>
      <c r="D194" s="36">
        <v>0.2</v>
      </c>
      <c r="E194" s="37">
        <v>0.037</v>
      </c>
      <c r="F194" s="33" t="s">
        <v>429</v>
      </c>
      <c r="G194" s="14">
        <f t="shared" si="33"/>
        <v>0.0002</v>
      </c>
      <c r="H194" s="14">
        <f t="shared" si="34"/>
        <v>3.7E-05</v>
      </c>
      <c r="I194" s="14">
        <f t="shared" si="35"/>
        <v>0.000163</v>
      </c>
    </row>
    <row r="195" spans="1:9" s="7" customFormat="1" ht="12.75">
      <c r="A195" s="20" t="s">
        <v>306</v>
      </c>
      <c r="B195" s="35" t="s">
        <v>563</v>
      </c>
      <c r="C195" s="34" t="s">
        <v>65</v>
      </c>
      <c r="D195" s="36">
        <v>1</v>
      </c>
      <c r="E195" s="37">
        <v>0.302</v>
      </c>
      <c r="F195" s="33" t="s">
        <v>429</v>
      </c>
      <c r="G195" s="14">
        <f aca="true" t="shared" si="36" ref="G195:G214">D195/1000</f>
        <v>0.001</v>
      </c>
      <c r="H195" s="14">
        <f aca="true" t="shared" si="37" ref="H195:H214">E195/1000</f>
        <v>0.00030199999999999997</v>
      </c>
      <c r="I195" s="14">
        <f aca="true" t="shared" si="38" ref="I195:I214">G195-H195</f>
        <v>0.000698</v>
      </c>
    </row>
    <row r="196" spans="1:9" s="7" customFormat="1" ht="12.75">
      <c r="A196" s="20" t="s">
        <v>306</v>
      </c>
      <c r="B196" s="35" t="s">
        <v>564</v>
      </c>
      <c r="C196" s="34" t="s">
        <v>66</v>
      </c>
      <c r="D196" s="36">
        <v>2.5</v>
      </c>
      <c r="E196" s="37">
        <v>1.017</v>
      </c>
      <c r="F196" s="33" t="s">
        <v>429</v>
      </c>
      <c r="G196" s="14">
        <f t="shared" si="36"/>
        <v>0.0025</v>
      </c>
      <c r="H196" s="14">
        <f t="shared" si="37"/>
        <v>0.001017</v>
      </c>
      <c r="I196" s="14">
        <f t="shared" si="38"/>
        <v>0.0014830000000000002</v>
      </c>
    </row>
    <row r="197" spans="1:9" s="7" customFormat="1" ht="12.75">
      <c r="A197" s="20" t="s">
        <v>306</v>
      </c>
      <c r="B197" s="35" t="s">
        <v>565</v>
      </c>
      <c r="C197" s="34" t="s">
        <v>67</v>
      </c>
      <c r="D197" s="38"/>
      <c r="E197" s="37">
        <v>0.265</v>
      </c>
      <c r="F197" s="33" t="s">
        <v>429</v>
      </c>
      <c r="G197" s="14">
        <f t="shared" si="36"/>
        <v>0</v>
      </c>
      <c r="H197" s="14">
        <f t="shared" si="37"/>
        <v>0.000265</v>
      </c>
      <c r="I197" s="14">
        <f t="shared" si="38"/>
        <v>-0.000265</v>
      </c>
    </row>
    <row r="198" spans="1:9" s="7" customFormat="1" ht="12.75">
      <c r="A198" s="20" t="s">
        <v>306</v>
      </c>
      <c r="B198" s="35" t="s">
        <v>566</v>
      </c>
      <c r="C198" s="34" t="s">
        <v>68</v>
      </c>
      <c r="D198" s="36">
        <v>1.6</v>
      </c>
      <c r="E198" s="37">
        <v>0.639</v>
      </c>
      <c r="F198" s="33" t="s">
        <v>429</v>
      </c>
      <c r="G198" s="14">
        <f t="shared" si="36"/>
        <v>0.0016</v>
      </c>
      <c r="H198" s="14">
        <f t="shared" si="37"/>
        <v>0.000639</v>
      </c>
      <c r="I198" s="14">
        <f t="shared" si="38"/>
        <v>0.000961</v>
      </c>
    </row>
    <row r="199" spans="1:9" s="7" customFormat="1" ht="12.75">
      <c r="A199" s="20" t="s">
        <v>306</v>
      </c>
      <c r="B199" s="35" t="s">
        <v>70</v>
      </c>
      <c r="C199" s="34" t="s">
        <v>541</v>
      </c>
      <c r="D199" s="36">
        <v>3</v>
      </c>
      <c r="E199" s="37">
        <v>0.257</v>
      </c>
      <c r="F199" s="33" t="s">
        <v>429</v>
      </c>
      <c r="G199" s="14">
        <f t="shared" si="36"/>
        <v>0.003</v>
      </c>
      <c r="H199" s="14">
        <f t="shared" si="37"/>
        <v>0.000257</v>
      </c>
      <c r="I199" s="14">
        <f t="shared" si="38"/>
        <v>0.002743</v>
      </c>
    </row>
    <row r="200" spans="1:9" s="7" customFormat="1" ht="12.75">
      <c r="A200" s="20" t="s">
        <v>306</v>
      </c>
      <c r="B200" s="35" t="s">
        <v>567</v>
      </c>
      <c r="C200" s="34" t="s">
        <v>314</v>
      </c>
      <c r="D200" s="36">
        <v>2</v>
      </c>
      <c r="E200" s="37">
        <v>1.894</v>
      </c>
      <c r="F200" s="33" t="s">
        <v>429</v>
      </c>
      <c r="G200" s="14">
        <f t="shared" si="36"/>
        <v>0.002</v>
      </c>
      <c r="H200" s="14">
        <f t="shared" si="37"/>
        <v>0.0018939999999999999</v>
      </c>
      <c r="I200" s="14">
        <f t="shared" si="38"/>
        <v>0.00010600000000000019</v>
      </c>
    </row>
    <row r="201" spans="1:9" s="7" customFormat="1" ht="12.75">
      <c r="A201" s="20" t="s">
        <v>306</v>
      </c>
      <c r="B201" s="35" t="s">
        <v>568</v>
      </c>
      <c r="C201" s="34" t="s">
        <v>542</v>
      </c>
      <c r="D201" s="36">
        <v>1</v>
      </c>
      <c r="E201" s="37">
        <v>0.545</v>
      </c>
      <c r="F201" s="33" t="s">
        <v>429</v>
      </c>
      <c r="G201" s="14">
        <f t="shared" si="36"/>
        <v>0.001</v>
      </c>
      <c r="H201" s="14">
        <f t="shared" si="37"/>
        <v>0.000545</v>
      </c>
      <c r="I201" s="14">
        <f t="shared" si="38"/>
        <v>0.000455</v>
      </c>
    </row>
    <row r="202" spans="1:9" s="7" customFormat="1" ht="12.75">
      <c r="A202" s="20" t="s">
        <v>306</v>
      </c>
      <c r="B202" s="35"/>
      <c r="C202" s="34" t="s">
        <v>292</v>
      </c>
      <c r="D202" s="36">
        <v>0.15</v>
      </c>
      <c r="E202" s="37">
        <v>0.252</v>
      </c>
      <c r="F202" s="33" t="s">
        <v>429</v>
      </c>
      <c r="G202" s="14">
        <f t="shared" si="36"/>
        <v>0.00015</v>
      </c>
      <c r="H202" s="14">
        <f t="shared" si="37"/>
        <v>0.000252</v>
      </c>
      <c r="I202" s="14">
        <f t="shared" si="38"/>
        <v>-0.00010200000000000001</v>
      </c>
    </row>
    <row r="203" spans="1:9" s="7" customFormat="1" ht="12.75">
      <c r="A203" s="20" t="s">
        <v>306</v>
      </c>
      <c r="B203" s="35" t="s">
        <v>569</v>
      </c>
      <c r="C203" s="34" t="s">
        <v>71</v>
      </c>
      <c r="D203" s="36">
        <v>2</v>
      </c>
      <c r="E203" s="37">
        <v>0.163</v>
      </c>
      <c r="F203" s="33" t="s">
        <v>429</v>
      </c>
      <c r="G203" s="14">
        <f t="shared" si="36"/>
        <v>0.002</v>
      </c>
      <c r="H203" s="14">
        <f t="shared" si="37"/>
        <v>0.000163</v>
      </c>
      <c r="I203" s="14">
        <f t="shared" si="38"/>
        <v>0.001837</v>
      </c>
    </row>
    <row r="204" spans="1:9" s="7" customFormat="1" ht="12.75">
      <c r="A204" s="20" t="s">
        <v>306</v>
      </c>
      <c r="B204" s="35" t="s">
        <v>570</v>
      </c>
      <c r="C204" s="34" t="s">
        <v>72</v>
      </c>
      <c r="D204" s="36">
        <v>1</v>
      </c>
      <c r="E204" s="37">
        <v>0.621</v>
      </c>
      <c r="F204" s="33" t="s">
        <v>429</v>
      </c>
      <c r="G204" s="14">
        <f t="shared" si="36"/>
        <v>0.001</v>
      </c>
      <c r="H204" s="14">
        <f t="shared" si="37"/>
        <v>0.000621</v>
      </c>
      <c r="I204" s="14">
        <f t="shared" si="38"/>
        <v>0.000379</v>
      </c>
    </row>
    <row r="205" spans="1:9" s="7" customFormat="1" ht="12.75">
      <c r="A205" s="20" t="s">
        <v>306</v>
      </c>
      <c r="B205" s="35" t="s">
        <v>571</v>
      </c>
      <c r="C205" s="34" t="s">
        <v>315</v>
      </c>
      <c r="D205" s="36">
        <v>2</v>
      </c>
      <c r="E205" s="37">
        <v>0.401</v>
      </c>
      <c r="F205" s="33" t="s">
        <v>429</v>
      </c>
      <c r="G205" s="14">
        <f t="shared" si="36"/>
        <v>0.002</v>
      </c>
      <c r="H205" s="14">
        <f t="shared" si="37"/>
        <v>0.00040100000000000004</v>
      </c>
      <c r="I205" s="14">
        <f t="shared" si="38"/>
        <v>0.001599</v>
      </c>
    </row>
    <row r="206" spans="1:9" s="7" customFormat="1" ht="12.75">
      <c r="A206" s="20" t="s">
        <v>306</v>
      </c>
      <c r="B206" s="35" t="s">
        <v>572</v>
      </c>
      <c r="C206" s="34" t="s">
        <v>74</v>
      </c>
      <c r="D206" s="36">
        <v>2.6</v>
      </c>
      <c r="E206" s="37">
        <v>0.231</v>
      </c>
      <c r="F206" s="33" t="s">
        <v>429</v>
      </c>
      <c r="G206" s="14">
        <f t="shared" si="36"/>
        <v>0.0026</v>
      </c>
      <c r="H206" s="14">
        <f t="shared" si="37"/>
        <v>0.000231</v>
      </c>
      <c r="I206" s="14">
        <f t="shared" si="38"/>
        <v>0.002369</v>
      </c>
    </row>
    <row r="207" spans="1:9" s="7" customFormat="1" ht="12.75">
      <c r="A207" s="20" t="s">
        <v>306</v>
      </c>
      <c r="B207" s="35" t="s">
        <v>573</v>
      </c>
      <c r="C207" s="34" t="s">
        <v>75</v>
      </c>
      <c r="D207" s="36">
        <v>0.4</v>
      </c>
      <c r="E207" s="37">
        <v>0.054</v>
      </c>
      <c r="F207" s="33" t="s">
        <v>429</v>
      </c>
      <c r="G207" s="14">
        <f t="shared" si="36"/>
        <v>0.0004</v>
      </c>
      <c r="H207" s="14">
        <f t="shared" si="37"/>
        <v>5.4E-05</v>
      </c>
      <c r="I207" s="14">
        <f t="shared" si="38"/>
        <v>0.000346</v>
      </c>
    </row>
    <row r="208" spans="1:9" s="7" customFormat="1" ht="12.75">
      <c r="A208" s="20" t="s">
        <v>306</v>
      </c>
      <c r="B208" s="35" t="s">
        <v>574</v>
      </c>
      <c r="C208" s="34" t="s">
        <v>543</v>
      </c>
      <c r="D208" s="36">
        <v>6</v>
      </c>
      <c r="E208" s="37">
        <v>3.513</v>
      </c>
      <c r="F208" s="33" t="s">
        <v>429</v>
      </c>
      <c r="G208" s="14">
        <f t="shared" si="36"/>
        <v>0.006</v>
      </c>
      <c r="H208" s="14">
        <f t="shared" si="37"/>
        <v>0.003513</v>
      </c>
      <c r="I208" s="14">
        <f t="shared" si="38"/>
        <v>0.002487</v>
      </c>
    </row>
    <row r="209" spans="1:9" s="7" customFormat="1" ht="22.5">
      <c r="A209" s="20" t="s">
        <v>306</v>
      </c>
      <c r="B209" s="35" t="s">
        <v>271</v>
      </c>
      <c r="C209" s="39" t="s">
        <v>544</v>
      </c>
      <c r="D209" s="36">
        <v>2.2</v>
      </c>
      <c r="E209" s="37">
        <v>0.266</v>
      </c>
      <c r="F209" s="33" t="s">
        <v>429</v>
      </c>
      <c r="G209" s="14">
        <f t="shared" si="36"/>
        <v>0.0022</v>
      </c>
      <c r="H209" s="14">
        <f t="shared" si="37"/>
        <v>0.000266</v>
      </c>
      <c r="I209" s="14">
        <f t="shared" si="38"/>
        <v>0.0019340000000000002</v>
      </c>
    </row>
    <row r="210" spans="1:9" s="7" customFormat="1" ht="12.75">
      <c r="A210" s="20" t="s">
        <v>306</v>
      </c>
      <c r="B210" s="35" t="s">
        <v>575</v>
      </c>
      <c r="C210" s="34" t="s">
        <v>545</v>
      </c>
      <c r="D210" s="36">
        <v>0.5</v>
      </c>
      <c r="E210" s="37">
        <v>0.361</v>
      </c>
      <c r="F210" s="33" t="s">
        <v>429</v>
      </c>
      <c r="G210" s="14">
        <f t="shared" si="36"/>
        <v>0.0005</v>
      </c>
      <c r="H210" s="14">
        <f t="shared" si="37"/>
        <v>0.000361</v>
      </c>
      <c r="I210" s="14">
        <f t="shared" si="38"/>
        <v>0.00013900000000000002</v>
      </c>
    </row>
    <row r="211" spans="1:9" s="7" customFormat="1" ht="12.75">
      <c r="A211" s="20" t="s">
        <v>306</v>
      </c>
      <c r="B211" s="35" t="s">
        <v>576</v>
      </c>
      <c r="C211" s="34" t="s">
        <v>546</v>
      </c>
      <c r="D211" s="36">
        <v>1</v>
      </c>
      <c r="E211" s="37">
        <v>1.1</v>
      </c>
      <c r="F211" s="33" t="s">
        <v>429</v>
      </c>
      <c r="G211" s="14">
        <f t="shared" si="36"/>
        <v>0.001</v>
      </c>
      <c r="H211" s="14">
        <f t="shared" si="37"/>
        <v>0.0011</v>
      </c>
      <c r="I211" s="14">
        <f t="shared" si="38"/>
        <v>-0.00010000000000000005</v>
      </c>
    </row>
    <row r="212" spans="1:9" s="7" customFormat="1" ht="12.75">
      <c r="A212" s="20" t="s">
        <v>306</v>
      </c>
      <c r="B212" s="35" t="s">
        <v>273</v>
      </c>
      <c r="C212" s="34" t="s">
        <v>547</v>
      </c>
      <c r="D212" s="38"/>
      <c r="E212" s="37">
        <v>0.141</v>
      </c>
      <c r="F212" s="33" t="s">
        <v>429</v>
      </c>
      <c r="G212" s="14">
        <f t="shared" si="36"/>
        <v>0</v>
      </c>
      <c r="H212" s="14">
        <f t="shared" si="37"/>
        <v>0.00014099999999999998</v>
      </c>
      <c r="I212" s="14">
        <f t="shared" si="38"/>
        <v>-0.00014099999999999998</v>
      </c>
    </row>
    <row r="213" spans="1:9" s="7" customFormat="1" ht="12.75">
      <c r="A213" s="20" t="s">
        <v>306</v>
      </c>
      <c r="B213" s="35" t="s">
        <v>77</v>
      </c>
      <c r="C213" s="34" t="s">
        <v>76</v>
      </c>
      <c r="D213" s="36">
        <v>0.5</v>
      </c>
      <c r="E213" s="37">
        <v>0.024</v>
      </c>
      <c r="F213" s="33" t="s">
        <v>429</v>
      </c>
      <c r="G213" s="14">
        <f t="shared" si="36"/>
        <v>0.0005</v>
      </c>
      <c r="H213" s="14">
        <f t="shared" si="37"/>
        <v>2.4E-05</v>
      </c>
      <c r="I213" s="14">
        <f t="shared" si="38"/>
        <v>0.000476</v>
      </c>
    </row>
    <row r="214" spans="1:9" s="7" customFormat="1" ht="12.75">
      <c r="A214" s="20" t="s">
        <v>306</v>
      </c>
      <c r="B214" s="35" t="s">
        <v>577</v>
      </c>
      <c r="C214" s="34" t="s">
        <v>267</v>
      </c>
      <c r="D214" s="38"/>
      <c r="E214" s="37">
        <v>0.102</v>
      </c>
      <c r="F214" s="33" t="s">
        <v>429</v>
      </c>
      <c r="G214" s="14">
        <f t="shared" si="36"/>
        <v>0</v>
      </c>
      <c r="H214" s="14">
        <f t="shared" si="37"/>
        <v>0.000102</v>
      </c>
      <c r="I214" s="14">
        <f t="shared" si="38"/>
        <v>-0.000102</v>
      </c>
    </row>
    <row r="215" spans="1:9" s="7" customFormat="1" ht="22.5">
      <c r="A215" s="20" t="s">
        <v>306</v>
      </c>
      <c r="B215" s="35" t="s">
        <v>78</v>
      </c>
      <c r="C215" s="39" t="s">
        <v>548</v>
      </c>
      <c r="D215" s="36">
        <v>1</v>
      </c>
      <c r="E215" s="37">
        <v>0.027</v>
      </c>
      <c r="F215" s="33" t="s">
        <v>429</v>
      </c>
      <c r="G215" s="14">
        <f aca="true" t="shared" si="39" ref="G215:G222">D215/1000</f>
        <v>0.001</v>
      </c>
      <c r="H215" s="14">
        <f aca="true" t="shared" si="40" ref="H215:H222">E215/1000</f>
        <v>2.7E-05</v>
      </c>
      <c r="I215" s="14">
        <f aca="true" t="shared" si="41" ref="I215:I222">G215-H215</f>
        <v>0.000973</v>
      </c>
    </row>
    <row r="216" spans="1:9" s="7" customFormat="1" ht="22.5">
      <c r="A216" s="20" t="s">
        <v>306</v>
      </c>
      <c r="B216" s="35" t="s">
        <v>578</v>
      </c>
      <c r="C216" s="39" t="s">
        <v>549</v>
      </c>
      <c r="D216" s="36">
        <v>1</v>
      </c>
      <c r="E216" s="37">
        <v>0.424</v>
      </c>
      <c r="F216" s="33" t="s">
        <v>429</v>
      </c>
      <c r="G216" s="14">
        <f t="shared" si="39"/>
        <v>0.001</v>
      </c>
      <c r="H216" s="14">
        <f t="shared" si="40"/>
        <v>0.000424</v>
      </c>
      <c r="I216" s="14">
        <f t="shared" si="41"/>
        <v>0.000576</v>
      </c>
    </row>
    <row r="217" spans="1:9" s="7" customFormat="1" ht="12.75">
      <c r="A217" s="20" t="s">
        <v>306</v>
      </c>
      <c r="B217" s="35" t="s">
        <v>579</v>
      </c>
      <c r="C217" s="34" t="s">
        <v>79</v>
      </c>
      <c r="D217" s="36">
        <v>0.3</v>
      </c>
      <c r="E217" s="37">
        <v>0.056</v>
      </c>
      <c r="F217" s="33" t="s">
        <v>429</v>
      </c>
      <c r="G217" s="14">
        <f t="shared" si="39"/>
        <v>0.0003</v>
      </c>
      <c r="H217" s="14">
        <f t="shared" si="40"/>
        <v>5.6E-05</v>
      </c>
      <c r="I217" s="14">
        <f t="shared" si="41"/>
        <v>0.00024399999999999997</v>
      </c>
    </row>
    <row r="218" spans="1:9" s="7" customFormat="1" ht="12.75">
      <c r="A218" s="20" t="s">
        <v>306</v>
      </c>
      <c r="B218" s="35" t="s">
        <v>69</v>
      </c>
      <c r="C218" s="34" t="s">
        <v>275</v>
      </c>
      <c r="D218" s="36">
        <v>0.7</v>
      </c>
      <c r="E218" s="37">
        <v>0.145</v>
      </c>
      <c r="F218" s="33" t="s">
        <v>429</v>
      </c>
      <c r="G218" s="14">
        <f t="shared" si="39"/>
        <v>0.0007</v>
      </c>
      <c r="H218" s="14">
        <f t="shared" si="40"/>
        <v>0.000145</v>
      </c>
      <c r="I218" s="14">
        <f t="shared" si="41"/>
        <v>0.0005549999999999999</v>
      </c>
    </row>
    <row r="219" spans="1:9" s="7" customFormat="1" ht="12.75">
      <c r="A219" s="20" t="s">
        <v>306</v>
      </c>
      <c r="B219" s="35" t="s">
        <v>580</v>
      </c>
      <c r="C219" s="34" t="s">
        <v>550</v>
      </c>
      <c r="D219" s="36">
        <v>2</v>
      </c>
      <c r="E219" s="37">
        <v>0.352</v>
      </c>
      <c r="F219" s="33" t="s">
        <v>429</v>
      </c>
      <c r="G219" s="14">
        <f t="shared" si="39"/>
        <v>0.002</v>
      </c>
      <c r="H219" s="14">
        <f t="shared" si="40"/>
        <v>0.000352</v>
      </c>
      <c r="I219" s="14">
        <f t="shared" si="41"/>
        <v>0.0016480000000000002</v>
      </c>
    </row>
    <row r="220" spans="1:9" s="7" customFormat="1" ht="12.75">
      <c r="A220" s="20" t="s">
        <v>306</v>
      </c>
      <c r="B220" s="35" t="s">
        <v>80</v>
      </c>
      <c r="C220" s="34" t="s">
        <v>58</v>
      </c>
      <c r="D220" s="36">
        <v>0.1</v>
      </c>
      <c r="E220" s="37">
        <v>0.007</v>
      </c>
      <c r="F220" s="33" t="s">
        <v>464</v>
      </c>
      <c r="G220" s="14">
        <f t="shared" si="39"/>
        <v>0.0001</v>
      </c>
      <c r="H220" s="14">
        <f t="shared" si="40"/>
        <v>7E-06</v>
      </c>
      <c r="I220" s="14">
        <f t="shared" si="41"/>
        <v>9.300000000000001E-05</v>
      </c>
    </row>
    <row r="221" spans="1:9" s="7" customFormat="1" ht="12.75">
      <c r="A221" s="20" t="s">
        <v>306</v>
      </c>
      <c r="B221" s="35" t="s">
        <v>81</v>
      </c>
      <c r="C221" s="34" t="s">
        <v>581</v>
      </c>
      <c r="D221" s="36">
        <v>0.2</v>
      </c>
      <c r="E221" s="37">
        <v>0.151</v>
      </c>
      <c r="F221" s="33" t="s">
        <v>464</v>
      </c>
      <c r="G221" s="14">
        <f t="shared" si="39"/>
        <v>0.0002</v>
      </c>
      <c r="H221" s="14">
        <f t="shared" si="40"/>
        <v>0.00015099999999999998</v>
      </c>
      <c r="I221" s="14">
        <f t="shared" si="41"/>
        <v>4.9000000000000026E-05</v>
      </c>
    </row>
    <row r="222" spans="1:9" s="7" customFormat="1" ht="12.75">
      <c r="A222" s="20" t="s">
        <v>306</v>
      </c>
      <c r="B222" s="23"/>
      <c r="C222" s="34" t="s">
        <v>334</v>
      </c>
      <c r="D222" s="21"/>
      <c r="E222" s="37">
        <v>935.728</v>
      </c>
      <c r="F222" s="33" t="s">
        <v>430</v>
      </c>
      <c r="G222" s="14">
        <f t="shared" si="39"/>
        <v>0</v>
      </c>
      <c r="H222" s="14">
        <f t="shared" si="40"/>
        <v>0.935728</v>
      </c>
      <c r="I222" s="14">
        <f t="shared" si="41"/>
        <v>-0.935728</v>
      </c>
    </row>
    <row r="223" spans="1:9" s="7" customFormat="1" ht="12.75">
      <c r="A223" s="20" t="s">
        <v>588</v>
      </c>
      <c r="B223" s="35" t="s">
        <v>582</v>
      </c>
      <c r="C223" s="34" t="s">
        <v>133</v>
      </c>
      <c r="D223" s="36">
        <v>150</v>
      </c>
      <c r="E223" s="37">
        <v>122.848</v>
      </c>
      <c r="F223" s="33" t="s">
        <v>422</v>
      </c>
      <c r="G223" s="14">
        <f aca="true" t="shared" si="42" ref="G223:G236">D223/1000</f>
        <v>0.15</v>
      </c>
      <c r="H223" s="14">
        <f aca="true" t="shared" si="43" ref="H223:H236">E223/1000</f>
        <v>0.122848</v>
      </c>
      <c r="I223" s="14">
        <f aca="true" t="shared" si="44" ref="I223:I236">G223-H223</f>
        <v>0.027151999999999996</v>
      </c>
    </row>
    <row r="224" spans="1:9" s="7" customFormat="1" ht="12.75">
      <c r="A224" s="20" t="s">
        <v>588</v>
      </c>
      <c r="B224" s="35" t="s">
        <v>583</v>
      </c>
      <c r="C224" s="34" t="s">
        <v>134</v>
      </c>
      <c r="D224" s="36">
        <v>60</v>
      </c>
      <c r="E224" s="37">
        <v>14.595</v>
      </c>
      <c r="F224" s="33" t="s">
        <v>424</v>
      </c>
      <c r="G224" s="14">
        <f t="shared" si="42"/>
        <v>0.06</v>
      </c>
      <c r="H224" s="14">
        <f t="shared" si="43"/>
        <v>0.014595</v>
      </c>
      <c r="I224" s="14">
        <f t="shared" si="44"/>
        <v>0.045405</v>
      </c>
    </row>
    <row r="225" spans="1:9" s="7" customFormat="1" ht="12.75">
      <c r="A225" s="20" t="s">
        <v>588</v>
      </c>
      <c r="B225" s="35" t="s">
        <v>584</v>
      </c>
      <c r="C225" s="34" t="s">
        <v>135</v>
      </c>
      <c r="D225" s="36">
        <v>32.736</v>
      </c>
      <c r="E225" s="37">
        <v>26.259</v>
      </c>
      <c r="F225" s="33" t="s">
        <v>424</v>
      </c>
      <c r="G225" s="14">
        <f t="shared" si="42"/>
        <v>0.032735999999999994</v>
      </c>
      <c r="H225" s="14">
        <f t="shared" si="43"/>
        <v>0.026259</v>
      </c>
      <c r="I225" s="14">
        <f t="shared" si="44"/>
        <v>0.006476999999999993</v>
      </c>
    </row>
    <row r="226" spans="1:9" s="7" customFormat="1" ht="12.75">
      <c r="A226" s="20" t="s">
        <v>588</v>
      </c>
      <c r="B226" s="35" t="s">
        <v>585</v>
      </c>
      <c r="C226" s="34" t="s">
        <v>136</v>
      </c>
      <c r="D226" s="36">
        <v>65</v>
      </c>
      <c r="E226" s="37">
        <v>42.77</v>
      </c>
      <c r="F226" s="33" t="s">
        <v>424</v>
      </c>
      <c r="G226" s="14">
        <f t="shared" si="42"/>
        <v>0.065</v>
      </c>
      <c r="H226" s="14">
        <f t="shared" si="43"/>
        <v>0.04277</v>
      </c>
      <c r="I226" s="14">
        <f t="shared" si="44"/>
        <v>0.02223</v>
      </c>
    </row>
    <row r="227" spans="1:9" s="7" customFormat="1" ht="12.75">
      <c r="A227" s="20" t="s">
        <v>588</v>
      </c>
      <c r="B227" s="35"/>
      <c r="C227" s="34" t="s">
        <v>334</v>
      </c>
      <c r="D227" s="36"/>
      <c r="E227" s="37">
        <v>2.243</v>
      </c>
      <c r="F227" s="33" t="s">
        <v>430</v>
      </c>
      <c r="G227" s="14">
        <f t="shared" si="42"/>
        <v>0</v>
      </c>
      <c r="H227" s="14">
        <f t="shared" si="43"/>
        <v>0.0022429999999999998</v>
      </c>
      <c r="I227" s="14">
        <f t="shared" si="44"/>
        <v>-0.0022429999999999998</v>
      </c>
    </row>
    <row r="228" spans="1:9" s="7" customFormat="1" ht="22.5">
      <c r="A228" s="20" t="s">
        <v>590</v>
      </c>
      <c r="B228" s="35" t="s">
        <v>587</v>
      </c>
      <c r="C228" s="34" t="s">
        <v>586</v>
      </c>
      <c r="D228" s="36">
        <v>805</v>
      </c>
      <c r="E228" s="37">
        <v>634.806</v>
      </c>
      <c r="F228" s="33" t="s">
        <v>444</v>
      </c>
      <c r="G228" s="14">
        <f t="shared" si="42"/>
        <v>0.805</v>
      </c>
      <c r="H228" s="14">
        <f t="shared" si="43"/>
        <v>0.6348060000000001</v>
      </c>
      <c r="I228" s="14">
        <f t="shared" si="44"/>
        <v>0.17019399999999996</v>
      </c>
    </row>
    <row r="229" spans="1:9" s="7" customFormat="1" ht="12.75">
      <c r="A229" s="20" t="s">
        <v>590</v>
      </c>
      <c r="B229" s="35" t="s">
        <v>589</v>
      </c>
      <c r="C229" s="34" t="s">
        <v>305</v>
      </c>
      <c r="D229" s="36">
        <v>550</v>
      </c>
      <c r="E229" s="37">
        <v>521.489</v>
      </c>
      <c r="F229" s="33" t="s">
        <v>444</v>
      </c>
      <c r="G229" s="14">
        <f t="shared" si="42"/>
        <v>0.55</v>
      </c>
      <c r="H229" s="14">
        <f t="shared" si="43"/>
        <v>0.521489</v>
      </c>
      <c r="I229" s="14">
        <f t="shared" si="44"/>
        <v>0.028511000000000064</v>
      </c>
    </row>
    <row r="230" spans="1:9" s="7" customFormat="1" ht="22.5">
      <c r="A230" s="20" t="s">
        <v>590</v>
      </c>
      <c r="B230" s="35" t="s">
        <v>594</v>
      </c>
      <c r="C230" s="34" t="s">
        <v>316</v>
      </c>
      <c r="D230" s="36">
        <v>13</v>
      </c>
      <c r="E230" s="37">
        <v>11.637</v>
      </c>
      <c r="F230" s="33" t="s">
        <v>422</v>
      </c>
      <c r="G230" s="14">
        <f t="shared" si="42"/>
        <v>0.013</v>
      </c>
      <c r="H230" s="14">
        <f t="shared" si="43"/>
        <v>0.011637</v>
      </c>
      <c r="I230" s="14">
        <f t="shared" si="44"/>
        <v>0.0013629999999999996</v>
      </c>
    </row>
    <row r="231" spans="1:9" s="7" customFormat="1" ht="12.75">
      <c r="A231" s="20" t="s">
        <v>590</v>
      </c>
      <c r="B231" s="35" t="s">
        <v>291</v>
      </c>
      <c r="C231" s="34" t="s">
        <v>272</v>
      </c>
      <c r="D231" s="36">
        <v>92.5</v>
      </c>
      <c r="E231" s="37">
        <v>28.649</v>
      </c>
      <c r="F231" s="33" t="s">
        <v>422</v>
      </c>
      <c r="G231" s="14">
        <f t="shared" si="42"/>
        <v>0.0925</v>
      </c>
      <c r="H231" s="14">
        <f t="shared" si="43"/>
        <v>0.028649</v>
      </c>
      <c r="I231" s="14">
        <f t="shared" si="44"/>
        <v>0.06385099999999999</v>
      </c>
    </row>
    <row r="232" spans="1:9" s="7" customFormat="1" ht="12.75">
      <c r="A232" s="20" t="s">
        <v>590</v>
      </c>
      <c r="B232" s="35" t="s">
        <v>595</v>
      </c>
      <c r="C232" s="34" t="s">
        <v>591</v>
      </c>
      <c r="D232" s="36">
        <v>90</v>
      </c>
      <c r="E232" s="37">
        <v>31.225</v>
      </c>
      <c r="F232" s="33" t="s">
        <v>422</v>
      </c>
      <c r="G232" s="14">
        <f t="shared" si="42"/>
        <v>0.09</v>
      </c>
      <c r="H232" s="14">
        <f t="shared" si="43"/>
        <v>0.031225000000000003</v>
      </c>
      <c r="I232" s="14">
        <f t="shared" si="44"/>
        <v>0.058774999999999994</v>
      </c>
    </row>
    <row r="233" spans="1:9" s="7" customFormat="1" ht="12.75">
      <c r="A233" s="20" t="s">
        <v>590</v>
      </c>
      <c r="B233" s="35" t="s">
        <v>596</v>
      </c>
      <c r="C233" s="34" t="s">
        <v>82</v>
      </c>
      <c r="D233" s="36">
        <v>272</v>
      </c>
      <c r="E233" s="37">
        <v>87.7</v>
      </c>
      <c r="F233" s="33" t="s">
        <v>422</v>
      </c>
      <c r="G233" s="14">
        <f t="shared" si="42"/>
        <v>0.272</v>
      </c>
      <c r="H233" s="14">
        <f t="shared" si="43"/>
        <v>0.0877</v>
      </c>
      <c r="I233" s="14">
        <f t="shared" si="44"/>
        <v>0.18430000000000002</v>
      </c>
    </row>
    <row r="234" spans="1:9" s="7" customFormat="1" ht="12.75">
      <c r="A234" s="20" t="s">
        <v>590</v>
      </c>
      <c r="B234" s="35" t="s">
        <v>597</v>
      </c>
      <c r="C234" s="34" t="s">
        <v>83</v>
      </c>
      <c r="D234" s="36">
        <v>650</v>
      </c>
      <c r="E234" s="37">
        <v>113.386</v>
      </c>
      <c r="F234" s="33" t="s">
        <v>422</v>
      </c>
      <c r="G234" s="14">
        <f t="shared" si="42"/>
        <v>0.65</v>
      </c>
      <c r="H234" s="14">
        <f t="shared" si="43"/>
        <v>0.113386</v>
      </c>
      <c r="I234" s="14">
        <f t="shared" si="44"/>
        <v>0.536614</v>
      </c>
    </row>
    <row r="235" spans="1:9" s="7" customFormat="1" ht="12.75">
      <c r="A235" s="20" t="s">
        <v>590</v>
      </c>
      <c r="B235" s="35" t="s">
        <v>254</v>
      </c>
      <c r="C235" s="34" t="s">
        <v>592</v>
      </c>
      <c r="D235" s="36">
        <v>120</v>
      </c>
      <c r="E235" s="37">
        <v>72.892</v>
      </c>
      <c r="F235" s="33" t="s">
        <v>422</v>
      </c>
      <c r="G235" s="14">
        <f t="shared" si="42"/>
        <v>0.12</v>
      </c>
      <c r="H235" s="14">
        <f t="shared" si="43"/>
        <v>0.072892</v>
      </c>
      <c r="I235" s="14">
        <f t="shared" si="44"/>
        <v>0.047108</v>
      </c>
    </row>
    <row r="236" spans="1:9" s="7" customFormat="1" ht="12.75">
      <c r="A236" s="20" t="s">
        <v>590</v>
      </c>
      <c r="B236" s="35" t="s">
        <v>598</v>
      </c>
      <c r="C236" s="34" t="s">
        <v>593</v>
      </c>
      <c r="D236" s="36">
        <v>280</v>
      </c>
      <c r="E236" s="37">
        <v>136.856</v>
      </c>
      <c r="F236" s="33" t="s">
        <v>422</v>
      </c>
      <c r="G236" s="14">
        <f t="shared" si="42"/>
        <v>0.28</v>
      </c>
      <c r="H236" s="14">
        <f t="shared" si="43"/>
        <v>0.136856</v>
      </c>
      <c r="I236" s="14">
        <f t="shared" si="44"/>
        <v>0.14314400000000002</v>
      </c>
    </row>
    <row r="237" spans="1:9" s="7" customFormat="1" ht="12.75">
      <c r="A237" s="20" t="s">
        <v>590</v>
      </c>
      <c r="B237" s="35" t="s">
        <v>85</v>
      </c>
      <c r="C237" s="34" t="s">
        <v>317</v>
      </c>
      <c r="D237" s="36">
        <v>115</v>
      </c>
      <c r="E237" s="37">
        <v>43.084</v>
      </c>
      <c r="F237" s="33" t="s">
        <v>422</v>
      </c>
      <c r="G237" s="14">
        <f aca="true" t="shared" si="45" ref="G237:G250">D237/1000</f>
        <v>0.115</v>
      </c>
      <c r="H237" s="14">
        <f aca="true" t="shared" si="46" ref="H237:H250">E237/1000</f>
        <v>0.043084000000000004</v>
      </c>
      <c r="I237" s="14">
        <f aca="true" t="shared" si="47" ref="I237:I250">G237-H237</f>
        <v>0.07191600000000001</v>
      </c>
    </row>
    <row r="238" spans="1:9" s="7" customFormat="1" ht="12.75">
      <c r="A238" s="20" t="s">
        <v>590</v>
      </c>
      <c r="B238" s="35" t="s">
        <v>611</v>
      </c>
      <c r="C238" s="34" t="s">
        <v>86</v>
      </c>
      <c r="D238" s="36">
        <v>2</v>
      </c>
      <c r="E238" s="37">
        <v>1.668</v>
      </c>
      <c r="F238" s="33" t="s">
        <v>424</v>
      </c>
      <c r="G238" s="14">
        <f t="shared" si="45"/>
        <v>0.002</v>
      </c>
      <c r="H238" s="14">
        <f t="shared" si="46"/>
        <v>0.001668</v>
      </c>
      <c r="I238" s="14">
        <f t="shared" si="47"/>
        <v>0.00033200000000000005</v>
      </c>
    </row>
    <row r="239" spans="1:9" s="7" customFormat="1" ht="12.75">
      <c r="A239" s="20" t="s">
        <v>590</v>
      </c>
      <c r="B239" s="35" t="s">
        <v>612</v>
      </c>
      <c r="C239" s="34" t="s">
        <v>87</v>
      </c>
      <c r="D239" s="36">
        <v>40</v>
      </c>
      <c r="E239" s="37">
        <v>19.931</v>
      </c>
      <c r="F239" s="33" t="s">
        <v>424</v>
      </c>
      <c r="G239" s="14">
        <f t="shared" si="45"/>
        <v>0.04</v>
      </c>
      <c r="H239" s="14">
        <f t="shared" si="46"/>
        <v>0.019931</v>
      </c>
      <c r="I239" s="14">
        <f t="shared" si="47"/>
        <v>0.020069</v>
      </c>
    </row>
    <row r="240" spans="1:9" s="7" customFormat="1" ht="12.75">
      <c r="A240" s="20" t="s">
        <v>590</v>
      </c>
      <c r="B240" s="35" t="s">
        <v>613</v>
      </c>
      <c r="C240" s="34" t="s">
        <v>88</v>
      </c>
      <c r="D240" s="36">
        <v>3</v>
      </c>
      <c r="E240" s="37">
        <v>2.004</v>
      </c>
      <c r="F240" s="33" t="s">
        <v>424</v>
      </c>
      <c r="G240" s="14">
        <f t="shared" si="45"/>
        <v>0.003</v>
      </c>
      <c r="H240" s="14">
        <f t="shared" si="46"/>
        <v>0.002004</v>
      </c>
      <c r="I240" s="14">
        <f t="shared" si="47"/>
        <v>0.000996</v>
      </c>
    </row>
    <row r="241" spans="1:9" s="7" customFormat="1" ht="12.75">
      <c r="A241" s="20" t="s">
        <v>590</v>
      </c>
      <c r="B241" s="35" t="s">
        <v>614</v>
      </c>
      <c r="C241" s="34" t="s">
        <v>89</v>
      </c>
      <c r="D241" s="36">
        <v>12</v>
      </c>
      <c r="E241" s="37">
        <v>2.329</v>
      </c>
      <c r="F241" s="33" t="s">
        <v>424</v>
      </c>
      <c r="G241" s="14">
        <f t="shared" si="45"/>
        <v>0.012</v>
      </c>
      <c r="H241" s="14">
        <f t="shared" si="46"/>
        <v>0.0023290000000000003</v>
      </c>
      <c r="I241" s="14">
        <f t="shared" si="47"/>
        <v>0.009670999999999999</v>
      </c>
    </row>
    <row r="242" spans="1:9" s="7" customFormat="1" ht="22.5">
      <c r="A242" s="20" t="s">
        <v>590</v>
      </c>
      <c r="B242" s="35" t="s">
        <v>615</v>
      </c>
      <c r="C242" s="39" t="s">
        <v>599</v>
      </c>
      <c r="D242" s="36">
        <v>4</v>
      </c>
      <c r="E242" s="37">
        <v>2.764</v>
      </c>
      <c r="F242" s="33" t="s">
        <v>424</v>
      </c>
      <c r="G242" s="14">
        <f t="shared" si="45"/>
        <v>0.004</v>
      </c>
      <c r="H242" s="14">
        <f t="shared" si="46"/>
        <v>0.002764</v>
      </c>
      <c r="I242" s="14">
        <f t="shared" si="47"/>
        <v>0.0012360000000000001</v>
      </c>
    </row>
    <row r="243" spans="1:9" s="7" customFormat="1" ht="22.5">
      <c r="A243" s="20" t="s">
        <v>590</v>
      </c>
      <c r="B243" s="35" t="s">
        <v>616</v>
      </c>
      <c r="C243" s="39" t="s">
        <v>600</v>
      </c>
      <c r="D243" s="36">
        <v>1.4</v>
      </c>
      <c r="E243" s="37">
        <v>0.813</v>
      </c>
      <c r="F243" s="33" t="s">
        <v>424</v>
      </c>
      <c r="G243" s="14">
        <f t="shared" si="45"/>
        <v>0.0014</v>
      </c>
      <c r="H243" s="14">
        <f t="shared" si="46"/>
        <v>0.0008129999999999999</v>
      </c>
      <c r="I243" s="14">
        <f t="shared" si="47"/>
        <v>0.0005870000000000001</v>
      </c>
    </row>
    <row r="244" spans="1:9" s="7" customFormat="1" ht="12.75">
      <c r="A244" s="20" t="s">
        <v>590</v>
      </c>
      <c r="B244" s="35" t="s">
        <v>90</v>
      </c>
      <c r="C244" s="34" t="s">
        <v>57</v>
      </c>
      <c r="D244" s="36">
        <v>5</v>
      </c>
      <c r="E244" s="37">
        <v>2.137</v>
      </c>
      <c r="F244" s="33" t="s">
        <v>424</v>
      </c>
      <c r="G244" s="14">
        <f t="shared" si="45"/>
        <v>0.005</v>
      </c>
      <c r="H244" s="14">
        <f t="shared" si="46"/>
        <v>0.002137</v>
      </c>
      <c r="I244" s="14">
        <f t="shared" si="47"/>
        <v>0.002863</v>
      </c>
    </row>
    <row r="245" spans="1:9" s="7" customFormat="1" ht="12.75">
      <c r="A245" s="20" t="s">
        <v>590</v>
      </c>
      <c r="B245" s="35" t="s">
        <v>617</v>
      </c>
      <c r="C245" s="34" t="s">
        <v>293</v>
      </c>
      <c r="D245" s="36">
        <v>225</v>
      </c>
      <c r="E245" s="37">
        <v>106.947</v>
      </c>
      <c r="F245" s="33" t="s">
        <v>424</v>
      </c>
      <c r="G245" s="14">
        <f t="shared" si="45"/>
        <v>0.225</v>
      </c>
      <c r="H245" s="14">
        <f t="shared" si="46"/>
        <v>0.106947</v>
      </c>
      <c r="I245" s="14">
        <f t="shared" si="47"/>
        <v>0.118053</v>
      </c>
    </row>
    <row r="246" spans="1:9" s="7" customFormat="1" ht="22.5">
      <c r="A246" s="20" t="s">
        <v>590</v>
      </c>
      <c r="B246" s="35" t="s">
        <v>618</v>
      </c>
      <c r="C246" s="39" t="s">
        <v>601</v>
      </c>
      <c r="D246" s="36">
        <v>2</v>
      </c>
      <c r="E246" s="37">
        <v>0.927</v>
      </c>
      <c r="F246" s="33" t="s">
        <v>424</v>
      </c>
      <c r="G246" s="14">
        <f t="shared" si="45"/>
        <v>0.002</v>
      </c>
      <c r="H246" s="14">
        <f t="shared" si="46"/>
        <v>0.0009270000000000001</v>
      </c>
      <c r="I246" s="14">
        <f t="shared" si="47"/>
        <v>0.001073</v>
      </c>
    </row>
    <row r="247" spans="1:9" s="7" customFormat="1" ht="12.75">
      <c r="A247" s="20" t="s">
        <v>590</v>
      </c>
      <c r="B247" s="35" t="s">
        <v>619</v>
      </c>
      <c r="C247" s="34" t="s">
        <v>602</v>
      </c>
      <c r="D247" s="36">
        <v>140</v>
      </c>
      <c r="E247" s="37">
        <v>55.657</v>
      </c>
      <c r="F247" s="33" t="s">
        <v>424</v>
      </c>
      <c r="G247" s="14">
        <f t="shared" si="45"/>
        <v>0.14</v>
      </c>
      <c r="H247" s="14">
        <f t="shared" si="46"/>
        <v>0.055657</v>
      </c>
      <c r="I247" s="14">
        <f t="shared" si="47"/>
        <v>0.08434300000000002</v>
      </c>
    </row>
    <row r="248" spans="1:9" s="7" customFormat="1" ht="12.75">
      <c r="A248" s="20" t="s">
        <v>590</v>
      </c>
      <c r="B248" s="35" t="s">
        <v>620</v>
      </c>
      <c r="C248" s="34" t="s">
        <v>603</v>
      </c>
      <c r="D248" s="36">
        <v>3</v>
      </c>
      <c r="E248" s="37">
        <v>1.318</v>
      </c>
      <c r="F248" s="33" t="s">
        <v>424</v>
      </c>
      <c r="G248" s="14">
        <f t="shared" si="45"/>
        <v>0.003</v>
      </c>
      <c r="H248" s="14">
        <f t="shared" si="46"/>
        <v>0.0013180000000000002</v>
      </c>
      <c r="I248" s="14">
        <f t="shared" si="47"/>
        <v>0.001682</v>
      </c>
    </row>
    <row r="249" spans="1:9" s="7" customFormat="1" ht="12.75">
      <c r="A249" s="20" t="s">
        <v>590</v>
      </c>
      <c r="B249" s="35" t="s">
        <v>621</v>
      </c>
      <c r="C249" s="34" t="s">
        <v>84</v>
      </c>
      <c r="D249" s="36">
        <v>44</v>
      </c>
      <c r="E249" s="37">
        <v>18.675</v>
      </c>
      <c r="F249" s="33" t="s">
        <v>424</v>
      </c>
      <c r="G249" s="14">
        <f t="shared" si="45"/>
        <v>0.044</v>
      </c>
      <c r="H249" s="14">
        <f t="shared" si="46"/>
        <v>0.018675</v>
      </c>
      <c r="I249" s="14">
        <f t="shared" si="47"/>
        <v>0.025324999999999997</v>
      </c>
    </row>
    <row r="250" spans="1:9" s="7" customFormat="1" ht="12.75">
      <c r="A250" s="20" t="s">
        <v>590</v>
      </c>
      <c r="B250" s="35" t="s">
        <v>622</v>
      </c>
      <c r="C250" s="34" t="s">
        <v>44</v>
      </c>
      <c r="D250" s="36">
        <v>10</v>
      </c>
      <c r="E250" s="37">
        <v>3.518</v>
      </c>
      <c r="F250" s="33" t="s">
        <v>424</v>
      </c>
      <c r="G250" s="14">
        <f t="shared" si="45"/>
        <v>0.01</v>
      </c>
      <c r="H250" s="14">
        <f t="shared" si="46"/>
        <v>0.003518</v>
      </c>
      <c r="I250" s="14">
        <f t="shared" si="47"/>
        <v>0.006482</v>
      </c>
    </row>
    <row r="251" spans="1:9" s="7" customFormat="1" ht="12.75">
      <c r="A251" s="20" t="s">
        <v>590</v>
      </c>
      <c r="B251" s="35" t="s">
        <v>623</v>
      </c>
      <c r="C251" s="34" t="s">
        <v>92</v>
      </c>
      <c r="D251" s="36">
        <v>15</v>
      </c>
      <c r="E251" s="37">
        <v>5.421</v>
      </c>
      <c r="F251" s="33" t="s">
        <v>424</v>
      </c>
      <c r="G251" s="14">
        <f aca="true" t="shared" si="48" ref="G251:G271">D251/1000</f>
        <v>0.015</v>
      </c>
      <c r="H251" s="14">
        <f aca="true" t="shared" si="49" ref="H251:H271">E251/1000</f>
        <v>0.0054210000000000005</v>
      </c>
      <c r="I251" s="14">
        <f aca="true" t="shared" si="50" ref="I251:I271">G251-H251</f>
        <v>0.009578999999999999</v>
      </c>
    </row>
    <row r="252" spans="1:9" s="7" customFormat="1" ht="12.75">
      <c r="A252" s="20" t="s">
        <v>590</v>
      </c>
      <c r="B252" s="35" t="s">
        <v>624</v>
      </c>
      <c r="C252" s="34" t="s">
        <v>93</v>
      </c>
      <c r="D252" s="36">
        <v>10</v>
      </c>
      <c r="E252" s="37">
        <v>3.708</v>
      </c>
      <c r="F252" s="33" t="s">
        <v>424</v>
      </c>
      <c r="G252" s="14">
        <f t="shared" si="48"/>
        <v>0.01</v>
      </c>
      <c r="H252" s="14">
        <f t="shared" si="49"/>
        <v>0.0037080000000000004</v>
      </c>
      <c r="I252" s="14">
        <f t="shared" si="50"/>
        <v>0.006292</v>
      </c>
    </row>
    <row r="253" spans="1:9" s="7" customFormat="1" ht="12.75">
      <c r="A253" s="20" t="s">
        <v>590</v>
      </c>
      <c r="B253" s="35" t="s">
        <v>625</v>
      </c>
      <c r="C253" s="34" t="s">
        <v>94</v>
      </c>
      <c r="D253" s="36">
        <v>50</v>
      </c>
      <c r="E253" s="37">
        <v>5.171</v>
      </c>
      <c r="F253" s="33" t="s">
        <v>424</v>
      </c>
      <c r="G253" s="14">
        <f t="shared" si="48"/>
        <v>0.05</v>
      </c>
      <c r="H253" s="14">
        <f t="shared" si="49"/>
        <v>0.005171</v>
      </c>
      <c r="I253" s="14">
        <f t="shared" si="50"/>
        <v>0.044829</v>
      </c>
    </row>
    <row r="254" spans="1:9" s="7" customFormat="1" ht="12.75">
      <c r="A254" s="20" t="s">
        <v>590</v>
      </c>
      <c r="B254" s="35" t="s">
        <v>91</v>
      </c>
      <c r="C254" s="34" t="s">
        <v>604</v>
      </c>
      <c r="D254" s="36">
        <v>20</v>
      </c>
      <c r="E254" s="37">
        <v>4.954</v>
      </c>
      <c r="F254" s="33" t="s">
        <v>424</v>
      </c>
      <c r="G254" s="14">
        <f t="shared" si="48"/>
        <v>0.02</v>
      </c>
      <c r="H254" s="14">
        <f t="shared" si="49"/>
        <v>0.004954</v>
      </c>
      <c r="I254" s="14">
        <f t="shared" si="50"/>
        <v>0.015046</v>
      </c>
    </row>
    <row r="255" spans="1:9" s="7" customFormat="1" ht="12.75">
      <c r="A255" s="20" t="s">
        <v>590</v>
      </c>
      <c r="B255" s="35" t="s">
        <v>626</v>
      </c>
      <c r="C255" s="34" t="s">
        <v>96</v>
      </c>
      <c r="D255" s="36">
        <v>330</v>
      </c>
      <c r="E255" s="37">
        <v>187.748</v>
      </c>
      <c r="F255" s="33" t="s">
        <v>424</v>
      </c>
      <c r="G255" s="14">
        <f t="shared" si="48"/>
        <v>0.33</v>
      </c>
      <c r="H255" s="14">
        <f t="shared" si="49"/>
        <v>0.187748</v>
      </c>
      <c r="I255" s="14">
        <f t="shared" si="50"/>
        <v>0.14225200000000002</v>
      </c>
    </row>
    <row r="256" spans="1:9" s="7" customFormat="1" ht="12.75">
      <c r="A256" s="20" t="s">
        <v>590</v>
      </c>
      <c r="B256" s="35" t="s">
        <v>627</v>
      </c>
      <c r="C256" s="39" t="s">
        <v>605</v>
      </c>
      <c r="D256" s="36">
        <v>9</v>
      </c>
      <c r="E256" s="37">
        <v>2.606</v>
      </c>
      <c r="F256" s="33" t="s">
        <v>424</v>
      </c>
      <c r="G256" s="14">
        <f t="shared" si="48"/>
        <v>0.009</v>
      </c>
      <c r="H256" s="14">
        <f t="shared" si="49"/>
        <v>0.002606</v>
      </c>
      <c r="I256" s="14">
        <f t="shared" si="50"/>
        <v>0.0063939999999999995</v>
      </c>
    </row>
    <row r="257" spans="1:9" s="7" customFormat="1" ht="12.75">
      <c r="A257" s="20" t="s">
        <v>590</v>
      </c>
      <c r="B257" s="35" t="s">
        <v>628</v>
      </c>
      <c r="C257" s="34" t="s">
        <v>97</v>
      </c>
      <c r="D257" s="36">
        <v>3</v>
      </c>
      <c r="E257" s="37">
        <v>0.723</v>
      </c>
      <c r="F257" s="33" t="s">
        <v>424</v>
      </c>
      <c r="G257" s="14">
        <f t="shared" si="48"/>
        <v>0.003</v>
      </c>
      <c r="H257" s="14">
        <f t="shared" si="49"/>
        <v>0.000723</v>
      </c>
      <c r="I257" s="14">
        <f t="shared" si="50"/>
        <v>0.002277</v>
      </c>
    </row>
    <row r="258" spans="1:9" s="7" customFormat="1" ht="12.75">
      <c r="A258" s="20" t="s">
        <v>590</v>
      </c>
      <c r="B258" s="35" t="s">
        <v>629</v>
      </c>
      <c r="C258" s="34" t="s">
        <v>98</v>
      </c>
      <c r="D258" s="36">
        <v>96</v>
      </c>
      <c r="E258" s="37">
        <v>95.42</v>
      </c>
      <c r="F258" s="33" t="s">
        <v>424</v>
      </c>
      <c r="G258" s="14">
        <f t="shared" si="48"/>
        <v>0.096</v>
      </c>
      <c r="H258" s="14">
        <f t="shared" si="49"/>
        <v>0.09542</v>
      </c>
      <c r="I258" s="14">
        <f t="shared" si="50"/>
        <v>0.0005799999999999972</v>
      </c>
    </row>
    <row r="259" spans="1:9" s="7" customFormat="1" ht="12.75">
      <c r="A259" s="20" t="s">
        <v>590</v>
      </c>
      <c r="B259" s="35" t="s">
        <v>630</v>
      </c>
      <c r="C259" s="39" t="s">
        <v>606</v>
      </c>
      <c r="D259" s="36">
        <v>3</v>
      </c>
      <c r="E259" s="37">
        <v>0.538</v>
      </c>
      <c r="F259" s="33" t="s">
        <v>424</v>
      </c>
      <c r="G259" s="14">
        <f t="shared" si="48"/>
        <v>0.003</v>
      </c>
      <c r="H259" s="14">
        <f t="shared" si="49"/>
        <v>0.0005380000000000001</v>
      </c>
      <c r="I259" s="14">
        <f t="shared" si="50"/>
        <v>0.0024619999999999998</v>
      </c>
    </row>
    <row r="260" spans="1:9" s="7" customFormat="1" ht="12.75">
      <c r="A260" s="20" t="s">
        <v>590</v>
      </c>
      <c r="B260" s="35" t="s">
        <v>259</v>
      </c>
      <c r="C260" s="34" t="s">
        <v>257</v>
      </c>
      <c r="D260" s="36">
        <v>3.8</v>
      </c>
      <c r="E260" s="37">
        <v>1.684</v>
      </c>
      <c r="F260" s="33" t="s">
        <v>424</v>
      </c>
      <c r="G260" s="14">
        <f t="shared" si="48"/>
        <v>0.0038</v>
      </c>
      <c r="H260" s="14">
        <f t="shared" si="49"/>
        <v>0.001684</v>
      </c>
      <c r="I260" s="14">
        <f t="shared" si="50"/>
        <v>0.002116</v>
      </c>
    </row>
    <row r="261" spans="1:9" s="7" customFormat="1" ht="12.75">
      <c r="A261" s="20" t="s">
        <v>590</v>
      </c>
      <c r="B261" s="35" t="s">
        <v>631</v>
      </c>
      <c r="C261" s="34" t="s">
        <v>100</v>
      </c>
      <c r="D261" s="36">
        <v>9.5</v>
      </c>
      <c r="E261" s="37">
        <v>1.501</v>
      </c>
      <c r="F261" s="33" t="s">
        <v>424</v>
      </c>
      <c r="G261" s="14">
        <f t="shared" si="48"/>
        <v>0.0095</v>
      </c>
      <c r="H261" s="14">
        <f t="shared" si="49"/>
        <v>0.001501</v>
      </c>
      <c r="I261" s="14">
        <f t="shared" si="50"/>
        <v>0.007999</v>
      </c>
    </row>
    <row r="262" spans="1:9" s="7" customFormat="1" ht="12.75">
      <c r="A262" s="20" t="s">
        <v>590</v>
      </c>
      <c r="B262" s="35" t="s">
        <v>632</v>
      </c>
      <c r="C262" s="34" t="s">
        <v>607</v>
      </c>
      <c r="D262" s="36">
        <v>5</v>
      </c>
      <c r="E262" s="37">
        <v>0.878</v>
      </c>
      <c r="F262" s="33" t="s">
        <v>424</v>
      </c>
      <c r="G262" s="14">
        <f t="shared" si="48"/>
        <v>0.005</v>
      </c>
      <c r="H262" s="14">
        <f t="shared" si="49"/>
        <v>0.000878</v>
      </c>
      <c r="I262" s="14">
        <f t="shared" si="50"/>
        <v>0.004122</v>
      </c>
    </row>
    <row r="263" spans="1:9" s="7" customFormat="1" ht="12.75">
      <c r="A263" s="20" t="s">
        <v>590</v>
      </c>
      <c r="B263" s="35" t="s">
        <v>633</v>
      </c>
      <c r="C263" s="34" t="s">
        <v>101</v>
      </c>
      <c r="D263" s="36">
        <v>120</v>
      </c>
      <c r="E263" s="37">
        <v>44.154</v>
      </c>
      <c r="F263" s="33" t="s">
        <v>424</v>
      </c>
      <c r="G263" s="14">
        <f t="shared" si="48"/>
        <v>0.12</v>
      </c>
      <c r="H263" s="14">
        <f t="shared" si="49"/>
        <v>0.044154000000000006</v>
      </c>
      <c r="I263" s="14">
        <f t="shared" si="50"/>
        <v>0.075846</v>
      </c>
    </row>
    <row r="264" spans="1:9" s="7" customFormat="1" ht="12.75">
      <c r="A264" s="20" t="s">
        <v>590</v>
      </c>
      <c r="B264" s="35" t="s">
        <v>634</v>
      </c>
      <c r="C264" s="34" t="s">
        <v>608</v>
      </c>
      <c r="D264" s="36">
        <v>5</v>
      </c>
      <c r="E264" s="37">
        <v>0.863</v>
      </c>
      <c r="F264" s="33" t="s">
        <v>424</v>
      </c>
      <c r="G264" s="14">
        <f t="shared" si="48"/>
        <v>0.005</v>
      </c>
      <c r="H264" s="14">
        <f t="shared" si="49"/>
        <v>0.0008629999999999999</v>
      </c>
      <c r="I264" s="14">
        <f t="shared" si="50"/>
        <v>0.004137</v>
      </c>
    </row>
    <row r="265" spans="1:9" s="7" customFormat="1" ht="12.75">
      <c r="A265" s="20" t="s">
        <v>590</v>
      </c>
      <c r="B265" s="35" t="s">
        <v>95</v>
      </c>
      <c r="C265" s="34" t="s">
        <v>609</v>
      </c>
      <c r="D265" s="36">
        <v>10</v>
      </c>
      <c r="E265" s="37">
        <v>2.067</v>
      </c>
      <c r="F265" s="33" t="s">
        <v>424</v>
      </c>
      <c r="G265" s="14">
        <f t="shared" si="48"/>
        <v>0.01</v>
      </c>
      <c r="H265" s="14">
        <f t="shared" si="49"/>
        <v>0.0020670000000000003</v>
      </c>
      <c r="I265" s="14">
        <f t="shared" si="50"/>
        <v>0.007932999999999999</v>
      </c>
    </row>
    <row r="266" spans="1:9" s="7" customFormat="1" ht="12.75">
      <c r="A266" s="20" t="s">
        <v>590</v>
      </c>
      <c r="B266" s="35" t="s">
        <v>635</v>
      </c>
      <c r="C266" s="34" t="s">
        <v>54</v>
      </c>
      <c r="D266" s="36">
        <v>2</v>
      </c>
      <c r="E266" s="37">
        <v>0.732</v>
      </c>
      <c r="F266" s="33" t="s">
        <v>424</v>
      </c>
      <c r="G266" s="14">
        <f t="shared" si="48"/>
        <v>0.002</v>
      </c>
      <c r="H266" s="14">
        <f t="shared" si="49"/>
        <v>0.000732</v>
      </c>
      <c r="I266" s="14">
        <f t="shared" si="50"/>
        <v>0.001268</v>
      </c>
    </row>
    <row r="267" spans="1:9" s="7" customFormat="1" ht="12.75">
      <c r="A267" s="20" t="s">
        <v>590</v>
      </c>
      <c r="B267" s="35" t="s">
        <v>636</v>
      </c>
      <c r="C267" s="34" t="s">
        <v>103</v>
      </c>
      <c r="D267" s="36">
        <v>25</v>
      </c>
      <c r="E267" s="37">
        <v>10.12</v>
      </c>
      <c r="F267" s="33" t="s">
        <v>424</v>
      </c>
      <c r="G267" s="14">
        <f t="shared" si="48"/>
        <v>0.025</v>
      </c>
      <c r="H267" s="14">
        <f t="shared" si="49"/>
        <v>0.010119999999999999</v>
      </c>
      <c r="I267" s="14">
        <f t="shared" si="50"/>
        <v>0.014880000000000003</v>
      </c>
    </row>
    <row r="268" spans="1:9" s="7" customFormat="1" ht="12.75">
      <c r="A268" s="20" t="s">
        <v>590</v>
      </c>
      <c r="B268" s="35" t="s">
        <v>637</v>
      </c>
      <c r="C268" s="34" t="s">
        <v>610</v>
      </c>
      <c r="D268" s="36">
        <v>12</v>
      </c>
      <c r="E268" s="37">
        <v>4.004</v>
      </c>
      <c r="F268" s="33" t="s">
        <v>424</v>
      </c>
      <c r="G268" s="14">
        <f t="shared" si="48"/>
        <v>0.012</v>
      </c>
      <c r="H268" s="14">
        <f t="shared" si="49"/>
        <v>0.004004</v>
      </c>
      <c r="I268" s="14">
        <f t="shared" si="50"/>
        <v>0.007996</v>
      </c>
    </row>
    <row r="269" spans="1:9" s="7" customFormat="1" ht="12.75">
      <c r="A269" s="20" t="s">
        <v>590</v>
      </c>
      <c r="B269" s="35" t="s">
        <v>638</v>
      </c>
      <c r="C269" s="34" t="s">
        <v>104</v>
      </c>
      <c r="D269" s="36">
        <v>0.2</v>
      </c>
      <c r="E269" s="37">
        <v>0.101</v>
      </c>
      <c r="F269" s="33" t="s">
        <v>429</v>
      </c>
      <c r="G269" s="14">
        <f t="shared" si="48"/>
        <v>0.0002</v>
      </c>
      <c r="H269" s="14">
        <f t="shared" si="49"/>
        <v>0.000101</v>
      </c>
      <c r="I269" s="14">
        <f t="shared" si="50"/>
        <v>9.900000000000001E-05</v>
      </c>
    </row>
    <row r="270" spans="1:9" s="7" customFormat="1" ht="12.75">
      <c r="A270" s="20" t="s">
        <v>590</v>
      </c>
      <c r="B270" s="35" t="s">
        <v>660</v>
      </c>
      <c r="C270" s="34" t="s">
        <v>639</v>
      </c>
      <c r="D270" s="36">
        <v>0.2</v>
      </c>
      <c r="E270" s="37">
        <v>0.013</v>
      </c>
      <c r="F270" s="33" t="s">
        <v>429</v>
      </c>
      <c r="G270" s="14">
        <f t="shared" si="48"/>
        <v>0.0002</v>
      </c>
      <c r="H270" s="14">
        <f t="shared" si="49"/>
        <v>1.3E-05</v>
      </c>
      <c r="I270" s="14">
        <f t="shared" si="50"/>
        <v>0.00018700000000000002</v>
      </c>
    </row>
    <row r="271" spans="1:9" s="7" customFormat="1" ht="12.75">
      <c r="A271" s="20" t="s">
        <v>590</v>
      </c>
      <c r="B271" s="35" t="s">
        <v>661</v>
      </c>
      <c r="C271" s="34" t="s">
        <v>640</v>
      </c>
      <c r="D271" s="36">
        <v>0.4</v>
      </c>
      <c r="E271" s="37">
        <v>0.309</v>
      </c>
      <c r="F271" s="33" t="s">
        <v>429</v>
      </c>
      <c r="G271" s="14">
        <f t="shared" si="48"/>
        <v>0.0004</v>
      </c>
      <c r="H271" s="14">
        <f t="shared" si="49"/>
        <v>0.000309</v>
      </c>
      <c r="I271" s="14">
        <f t="shared" si="50"/>
        <v>9.100000000000004E-05</v>
      </c>
    </row>
    <row r="272" spans="1:9" s="7" customFormat="1" ht="12.75">
      <c r="A272" s="20" t="s">
        <v>590</v>
      </c>
      <c r="B272" s="35" t="s">
        <v>662</v>
      </c>
      <c r="C272" s="34" t="s">
        <v>284</v>
      </c>
      <c r="D272" s="36">
        <v>1.3</v>
      </c>
      <c r="E272" s="37">
        <v>0.55</v>
      </c>
      <c r="F272" s="33" t="s">
        <v>429</v>
      </c>
      <c r="G272" s="14">
        <f aca="true" t="shared" si="51" ref="G272:G291">D272/1000</f>
        <v>0.0013</v>
      </c>
      <c r="H272" s="14">
        <f aca="true" t="shared" si="52" ref="H272:H291">E272/1000</f>
        <v>0.00055</v>
      </c>
      <c r="I272" s="14">
        <f aca="true" t="shared" si="53" ref="I272:I291">G272-H272</f>
        <v>0.0007499999999999999</v>
      </c>
    </row>
    <row r="273" spans="1:9" s="7" customFormat="1" ht="12.75">
      <c r="A273" s="20" t="s">
        <v>590</v>
      </c>
      <c r="B273" s="35" t="s">
        <v>663</v>
      </c>
      <c r="C273" s="34" t="s">
        <v>105</v>
      </c>
      <c r="D273" s="36">
        <v>0.3</v>
      </c>
      <c r="E273" s="37">
        <v>0.114</v>
      </c>
      <c r="F273" s="33" t="s">
        <v>429</v>
      </c>
      <c r="G273" s="14">
        <f t="shared" si="51"/>
        <v>0.0003</v>
      </c>
      <c r="H273" s="14">
        <f t="shared" si="52"/>
        <v>0.000114</v>
      </c>
      <c r="I273" s="14">
        <f t="shared" si="53"/>
        <v>0.00018599999999999997</v>
      </c>
    </row>
    <row r="274" spans="1:9" s="7" customFormat="1" ht="12.75">
      <c r="A274" s="20" t="s">
        <v>590</v>
      </c>
      <c r="B274" s="35" t="s">
        <v>664</v>
      </c>
      <c r="C274" s="34" t="s">
        <v>106</v>
      </c>
      <c r="D274" s="36">
        <v>0.8</v>
      </c>
      <c r="E274" s="37">
        <v>0.876</v>
      </c>
      <c r="F274" s="33" t="s">
        <v>429</v>
      </c>
      <c r="G274" s="14">
        <f t="shared" si="51"/>
        <v>0.0008</v>
      </c>
      <c r="H274" s="14">
        <f t="shared" si="52"/>
        <v>0.000876</v>
      </c>
      <c r="I274" s="14">
        <f t="shared" si="53"/>
        <v>-7.6E-05</v>
      </c>
    </row>
    <row r="275" spans="1:9" s="7" customFormat="1" ht="12.75">
      <c r="A275" s="20" t="s">
        <v>590</v>
      </c>
      <c r="B275" s="35" t="s">
        <v>665</v>
      </c>
      <c r="C275" s="34" t="s">
        <v>107</v>
      </c>
      <c r="D275" s="36">
        <v>3</v>
      </c>
      <c r="E275" s="37">
        <v>0.382</v>
      </c>
      <c r="F275" s="33" t="s">
        <v>429</v>
      </c>
      <c r="G275" s="14">
        <f t="shared" si="51"/>
        <v>0.003</v>
      </c>
      <c r="H275" s="14">
        <f t="shared" si="52"/>
        <v>0.000382</v>
      </c>
      <c r="I275" s="14">
        <f t="shared" si="53"/>
        <v>0.002618</v>
      </c>
    </row>
    <row r="276" spans="1:9" s="7" customFormat="1" ht="12.75">
      <c r="A276" s="20" t="s">
        <v>590</v>
      </c>
      <c r="B276" s="35" t="s">
        <v>666</v>
      </c>
      <c r="C276" s="34" t="s">
        <v>108</v>
      </c>
      <c r="D276" s="36">
        <v>0.3</v>
      </c>
      <c r="E276" s="37">
        <v>0.013</v>
      </c>
      <c r="F276" s="33" t="s">
        <v>429</v>
      </c>
      <c r="G276" s="14">
        <f t="shared" si="51"/>
        <v>0.0003</v>
      </c>
      <c r="H276" s="14">
        <f t="shared" si="52"/>
        <v>1.3E-05</v>
      </c>
      <c r="I276" s="14">
        <f t="shared" si="53"/>
        <v>0.000287</v>
      </c>
    </row>
    <row r="277" spans="1:9" s="7" customFormat="1" ht="12.75">
      <c r="A277" s="20" t="s">
        <v>590</v>
      </c>
      <c r="B277" s="35" t="s">
        <v>667</v>
      </c>
      <c r="C277" s="34" t="s">
        <v>109</v>
      </c>
      <c r="D277" s="36">
        <v>0.8</v>
      </c>
      <c r="E277" s="37">
        <v>0.085</v>
      </c>
      <c r="F277" s="33" t="s">
        <v>429</v>
      </c>
      <c r="G277" s="14">
        <f t="shared" si="51"/>
        <v>0.0008</v>
      </c>
      <c r="H277" s="14">
        <f t="shared" si="52"/>
        <v>8.5E-05</v>
      </c>
      <c r="I277" s="14">
        <f t="shared" si="53"/>
        <v>0.000715</v>
      </c>
    </row>
    <row r="278" spans="1:9" s="7" customFormat="1" ht="12.75">
      <c r="A278" s="20" t="s">
        <v>590</v>
      </c>
      <c r="B278" s="35" t="s">
        <v>668</v>
      </c>
      <c r="C278" s="39" t="s">
        <v>641</v>
      </c>
      <c r="D278" s="38"/>
      <c r="E278" s="37">
        <v>0.029</v>
      </c>
      <c r="F278" s="33" t="s">
        <v>429</v>
      </c>
      <c r="G278" s="14">
        <f t="shared" si="51"/>
        <v>0</v>
      </c>
      <c r="H278" s="14">
        <f t="shared" si="52"/>
        <v>2.9E-05</v>
      </c>
      <c r="I278" s="14">
        <f t="shared" si="53"/>
        <v>-2.9E-05</v>
      </c>
    </row>
    <row r="279" spans="1:9" s="7" customFormat="1" ht="12.75">
      <c r="A279" s="20" t="s">
        <v>590</v>
      </c>
      <c r="B279" s="35" t="s">
        <v>669</v>
      </c>
      <c r="C279" s="34" t="s">
        <v>642</v>
      </c>
      <c r="D279" s="38"/>
      <c r="E279" s="37">
        <v>0.601</v>
      </c>
      <c r="F279" s="33" t="s">
        <v>429</v>
      </c>
      <c r="G279" s="14">
        <f t="shared" si="51"/>
        <v>0</v>
      </c>
      <c r="H279" s="14">
        <f t="shared" si="52"/>
        <v>0.000601</v>
      </c>
      <c r="I279" s="14">
        <f t="shared" si="53"/>
        <v>-0.000601</v>
      </c>
    </row>
    <row r="280" spans="1:9" s="7" customFormat="1" ht="22.5">
      <c r="A280" s="20" t="s">
        <v>590</v>
      </c>
      <c r="B280" s="35" t="s">
        <v>670</v>
      </c>
      <c r="C280" s="39" t="s">
        <v>643</v>
      </c>
      <c r="D280" s="36">
        <v>3.8</v>
      </c>
      <c r="E280" s="37">
        <v>2.742</v>
      </c>
      <c r="F280" s="33" t="s">
        <v>429</v>
      </c>
      <c r="G280" s="14">
        <f t="shared" si="51"/>
        <v>0.0038</v>
      </c>
      <c r="H280" s="14">
        <f t="shared" si="52"/>
        <v>0.002742</v>
      </c>
      <c r="I280" s="14">
        <f t="shared" si="53"/>
        <v>0.001058</v>
      </c>
    </row>
    <row r="281" spans="1:9" s="7" customFormat="1" ht="12.75">
      <c r="A281" s="20" t="s">
        <v>590</v>
      </c>
      <c r="B281" s="35" t="s">
        <v>671</v>
      </c>
      <c r="C281" s="34" t="s">
        <v>644</v>
      </c>
      <c r="D281" s="36">
        <v>1</v>
      </c>
      <c r="E281" s="37">
        <v>0.086</v>
      </c>
      <c r="F281" s="33" t="s">
        <v>429</v>
      </c>
      <c r="G281" s="14">
        <f t="shared" si="51"/>
        <v>0.001</v>
      </c>
      <c r="H281" s="14">
        <f t="shared" si="52"/>
        <v>8.599999999999999E-05</v>
      </c>
      <c r="I281" s="14">
        <f t="shared" si="53"/>
        <v>0.000914</v>
      </c>
    </row>
    <row r="282" spans="1:9" s="7" customFormat="1" ht="22.5">
      <c r="A282" s="20" t="s">
        <v>590</v>
      </c>
      <c r="B282" s="35" t="s">
        <v>672</v>
      </c>
      <c r="C282" s="39" t="s">
        <v>645</v>
      </c>
      <c r="D282" s="38"/>
      <c r="E282" s="37">
        <v>0.018</v>
      </c>
      <c r="F282" s="33" t="s">
        <v>429</v>
      </c>
      <c r="G282" s="14">
        <f t="shared" si="51"/>
        <v>0</v>
      </c>
      <c r="H282" s="14">
        <f t="shared" si="52"/>
        <v>1.7999999999999997E-05</v>
      </c>
      <c r="I282" s="14">
        <f t="shared" si="53"/>
        <v>-1.7999999999999997E-05</v>
      </c>
    </row>
    <row r="283" spans="1:9" s="7" customFormat="1" ht="12.75">
      <c r="A283" s="20" t="s">
        <v>590</v>
      </c>
      <c r="B283" s="35" t="s">
        <v>112</v>
      </c>
      <c r="C283" s="34" t="s">
        <v>111</v>
      </c>
      <c r="D283" s="36">
        <v>1</v>
      </c>
      <c r="E283" s="37">
        <v>0.231</v>
      </c>
      <c r="F283" s="33" t="s">
        <v>429</v>
      </c>
      <c r="G283" s="14">
        <f t="shared" si="51"/>
        <v>0.001</v>
      </c>
      <c r="H283" s="14">
        <f t="shared" si="52"/>
        <v>0.000231</v>
      </c>
      <c r="I283" s="14">
        <f t="shared" si="53"/>
        <v>0.000769</v>
      </c>
    </row>
    <row r="284" spans="1:9" s="7" customFormat="1" ht="12.75">
      <c r="A284" s="20" t="s">
        <v>590</v>
      </c>
      <c r="B284" s="35" t="s">
        <v>280</v>
      </c>
      <c r="C284" s="34" t="s">
        <v>276</v>
      </c>
      <c r="D284" s="36">
        <v>2</v>
      </c>
      <c r="E284" s="37">
        <v>0.085</v>
      </c>
      <c r="F284" s="33" t="s">
        <v>429</v>
      </c>
      <c r="G284" s="14">
        <f t="shared" si="51"/>
        <v>0.002</v>
      </c>
      <c r="H284" s="14">
        <f t="shared" si="52"/>
        <v>8.5E-05</v>
      </c>
      <c r="I284" s="14">
        <f t="shared" si="53"/>
        <v>0.001915</v>
      </c>
    </row>
    <row r="285" spans="1:9" s="7" customFormat="1" ht="12.75">
      <c r="A285" s="20" t="s">
        <v>590</v>
      </c>
      <c r="B285" s="35" t="s">
        <v>114</v>
      </c>
      <c r="C285" s="34" t="s">
        <v>113</v>
      </c>
      <c r="D285" s="36">
        <v>5</v>
      </c>
      <c r="E285" s="37">
        <v>2.555</v>
      </c>
      <c r="F285" s="33" t="s">
        <v>429</v>
      </c>
      <c r="G285" s="14">
        <f t="shared" si="51"/>
        <v>0.005</v>
      </c>
      <c r="H285" s="14">
        <f t="shared" si="52"/>
        <v>0.002555</v>
      </c>
      <c r="I285" s="14">
        <f t="shared" si="53"/>
        <v>0.002445</v>
      </c>
    </row>
    <row r="286" spans="1:9" s="7" customFormat="1" ht="12.75">
      <c r="A286" s="20" t="s">
        <v>590</v>
      </c>
      <c r="B286" s="35" t="s">
        <v>673</v>
      </c>
      <c r="C286" s="34" t="s">
        <v>115</v>
      </c>
      <c r="D286" s="36">
        <v>2</v>
      </c>
      <c r="E286" s="37">
        <v>0.068</v>
      </c>
      <c r="F286" s="33" t="s">
        <v>429</v>
      </c>
      <c r="G286" s="14">
        <f t="shared" si="51"/>
        <v>0.002</v>
      </c>
      <c r="H286" s="14">
        <f t="shared" si="52"/>
        <v>6.8E-05</v>
      </c>
      <c r="I286" s="14">
        <f t="shared" si="53"/>
        <v>0.0019320000000000001</v>
      </c>
    </row>
    <row r="287" spans="1:9" s="7" customFormat="1" ht="12.75">
      <c r="A287" s="20" t="s">
        <v>590</v>
      </c>
      <c r="B287" s="35" t="s">
        <v>674</v>
      </c>
      <c r="C287" s="34" t="s">
        <v>116</v>
      </c>
      <c r="D287" s="36">
        <v>6</v>
      </c>
      <c r="E287" s="37">
        <v>1.649</v>
      </c>
      <c r="F287" s="33" t="s">
        <v>429</v>
      </c>
      <c r="G287" s="14">
        <f t="shared" si="51"/>
        <v>0.006</v>
      </c>
      <c r="H287" s="14">
        <f t="shared" si="52"/>
        <v>0.001649</v>
      </c>
      <c r="I287" s="14">
        <f t="shared" si="53"/>
        <v>0.004351</v>
      </c>
    </row>
    <row r="288" spans="1:9" s="7" customFormat="1" ht="22.5">
      <c r="A288" s="20" t="s">
        <v>590</v>
      </c>
      <c r="B288" s="35" t="s">
        <v>675</v>
      </c>
      <c r="C288" s="39" t="s">
        <v>646</v>
      </c>
      <c r="D288" s="36">
        <v>3</v>
      </c>
      <c r="E288" s="37">
        <v>0.532</v>
      </c>
      <c r="F288" s="33" t="s">
        <v>429</v>
      </c>
      <c r="G288" s="14">
        <f t="shared" si="51"/>
        <v>0.003</v>
      </c>
      <c r="H288" s="14">
        <f t="shared" si="52"/>
        <v>0.000532</v>
      </c>
      <c r="I288" s="14">
        <f t="shared" si="53"/>
        <v>0.002468</v>
      </c>
    </row>
    <row r="289" spans="1:9" s="7" customFormat="1" ht="12.75">
      <c r="A289" s="20" t="s">
        <v>590</v>
      </c>
      <c r="B289" s="35" t="s">
        <v>676</v>
      </c>
      <c r="C289" s="34" t="s">
        <v>117</v>
      </c>
      <c r="D289" s="36">
        <v>0.1</v>
      </c>
      <c r="E289" s="37">
        <v>0.026</v>
      </c>
      <c r="F289" s="33" t="s">
        <v>429</v>
      </c>
      <c r="G289" s="14">
        <f t="shared" si="51"/>
        <v>0.0001</v>
      </c>
      <c r="H289" s="14">
        <f t="shared" si="52"/>
        <v>2.6E-05</v>
      </c>
      <c r="I289" s="14">
        <f t="shared" si="53"/>
        <v>7.400000000000001E-05</v>
      </c>
    </row>
    <row r="290" spans="1:9" s="7" customFormat="1" ht="12.75">
      <c r="A290" s="20" t="s">
        <v>590</v>
      </c>
      <c r="B290" s="35" t="s">
        <v>677</v>
      </c>
      <c r="C290" s="34" t="s">
        <v>308</v>
      </c>
      <c r="D290" s="36">
        <v>2</v>
      </c>
      <c r="E290" s="37">
        <v>1.148</v>
      </c>
      <c r="F290" s="33" t="s">
        <v>429</v>
      </c>
      <c r="G290" s="14">
        <f t="shared" si="51"/>
        <v>0.002</v>
      </c>
      <c r="H290" s="14">
        <f t="shared" si="52"/>
        <v>0.001148</v>
      </c>
      <c r="I290" s="14">
        <f t="shared" si="53"/>
        <v>0.0008520000000000001</v>
      </c>
    </row>
    <row r="291" spans="1:9" s="7" customFormat="1" ht="22.5">
      <c r="A291" s="20" t="s">
        <v>590</v>
      </c>
      <c r="B291" s="35" t="s">
        <v>678</v>
      </c>
      <c r="C291" s="39" t="s">
        <v>647</v>
      </c>
      <c r="D291" s="36">
        <v>0.1</v>
      </c>
      <c r="E291" s="37">
        <v>0.059</v>
      </c>
      <c r="F291" s="33" t="s">
        <v>429</v>
      </c>
      <c r="G291" s="14">
        <f t="shared" si="51"/>
        <v>0.0001</v>
      </c>
      <c r="H291" s="14">
        <f t="shared" si="52"/>
        <v>5.9E-05</v>
      </c>
      <c r="I291" s="14">
        <f t="shared" si="53"/>
        <v>4.100000000000001E-05</v>
      </c>
    </row>
    <row r="292" spans="1:9" s="7" customFormat="1" ht="22.5">
      <c r="A292" s="20" t="s">
        <v>590</v>
      </c>
      <c r="B292" s="35" t="s">
        <v>679</v>
      </c>
      <c r="C292" s="39" t="s">
        <v>648</v>
      </c>
      <c r="D292" s="36">
        <v>0.4</v>
      </c>
      <c r="E292" s="37">
        <v>0.222</v>
      </c>
      <c r="F292" s="33" t="s">
        <v>429</v>
      </c>
      <c r="G292" s="14">
        <f aca="true" t="shared" si="54" ref="G292:G297">D292/1000</f>
        <v>0.0004</v>
      </c>
      <c r="H292" s="14">
        <f aca="true" t="shared" si="55" ref="H292:H297">E292/1000</f>
        <v>0.000222</v>
      </c>
      <c r="I292" s="14">
        <f aca="true" t="shared" si="56" ref="I292:I297">G292-H292</f>
        <v>0.00017800000000000002</v>
      </c>
    </row>
    <row r="293" spans="1:9" s="7" customFormat="1" ht="22.5">
      <c r="A293" s="20" t="s">
        <v>590</v>
      </c>
      <c r="B293" s="35" t="s">
        <v>680</v>
      </c>
      <c r="C293" s="39" t="s">
        <v>649</v>
      </c>
      <c r="D293" s="36">
        <v>1</v>
      </c>
      <c r="E293" s="37">
        <v>0.816</v>
      </c>
      <c r="F293" s="33" t="s">
        <v>429</v>
      </c>
      <c r="G293" s="14">
        <f t="shared" si="54"/>
        <v>0.001</v>
      </c>
      <c r="H293" s="14">
        <f t="shared" si="55"/>
        <v>0.000816</v>
      </c>
      <c r="I293" s="14">
        <f t="shared" si="56"/>
        <v>0.00018400000000000003</v>
      </c>
    </row>
    <row r="294" spans="1:9" s="7" customFormat="1" ht="12.75">
      <c r="A294" s="20" t="s">
        <v>590</v>
      </c>
      <c r="B294" s="35" t="s">
        <v>681</v>
      </c>
      <c r="C294" s="34" t="s">
        <v>318</v>
      </c>
      <c r="D294" s="38"/>
      <c r="E294" s="37">
        <v>0.102</v>
      </c>
      <c r="F294" s="33" t="s">
        <v>429</v>
      </c>
      <c r="G294" s="14">
        <f t="shared" si="54"/>
        <v>0</v>
      </c>
      <c r="H294" s="14">
        <f t="shared" si="55"/>
        <v>0.000102</v>
      </c>
      <c r="I294" s="14">
        <f t="shared" si="56"/>
        <v>-0.000102</v>
      </c>
    </row>
    <row r="295" spans="1:9" s="7" customFormat="1" ht="12.75">
      <c r="A295" s="20" t="s">
        <v>590</v>
      </c>
      <c r="B295" s="35" t="s">
        <v>682</v>
      </c>
      <c r="C295" s="34" t="s">
        <v>650</v>
      </c>
      <c r="D295" s="36">
        <v>0.2</v>
      </c>
      <c r="E295" s="37">
        <v>0.044</v>
      </c>
      <c r="F295" s="33" t="s">
        <v>429</v>
      </c>
      <c r="G295" s="14">
        <f t="shared" si="54"/>
        <v>0.0002</v>
      </c>
      <c r="H295" s="14">
        <f t="shared" si="55"/>
        <v>4.4E-05</v>
      </c>
      <c r="I295" s="14">
        <f t="shared" si="56"/>
        <v>0.000156</v>
      </c>
    </row>
    <row r="296" spans="1:9" s="7" customFormat="1" ht="12.75">
      <c r="A296" s="20" t="s">
        <v>590</v>
      </c>
      <c r="B296" s="35" t="s">
        <v>281</v>
      </c>
      <c r="C296" s="34" t="s">
        <v>266</v>
      </c>
      <c r="D296" s="36">
        <v>2.5</v>
      </c>
      <c r="E296" s="37">
        <v>0.309</v>
      </c>
      <c r="F296" s="33" t="s">
        <v>429</v>
      </c>
      <c r="G296" s="14">
        <f t="shared" si="54"/>
        <v>0.0025</v>
      </c>
      <c r="H296" s="14">
        <f t="shared" si="55"/>
        <v>0.000309</v>
      </c>
      <c r="I296" s="14">
        <f t="shared" si="56"/>
        <v>0.0021910000000000002</v>
      </c>
    </row>
    <row r="297" spans="1:9" s="7" customFormat="1" ht="12.75">
      <c r="A297" s="20" t="s">
        <v>590</v>
      </c>
      <c r="B297" s="35" t="s">
        <v>683</v>
      </c>
      <c r="C297" s="34" t="s">
        <v>268</v>
      </c>
      <c r="D297" s="36">
        <v>0.5</v>
      </c>
      <c r="E297" s="37">
        <v>0.028</v>
      </c>
      <c r="F297" s="33" t="s">
        <v>429</v>
      </c>
      <c r="G297" s="14">
        <f t="shared" si="54"/>
        <v>0.0005</v>
      </c>
      <c r="H297" s="14">
        <f t="shared" si="55"/>
        <v>2.8E-05</v>
      </c>
      <c r="I297" s="14">
        <f t="shared" si="56"/>
        <v>0.00047200000000000003</v>
      </c>
    </row>
    <row r="298" spans="1:9" s="7" customFormat="1" ht="12.75">
      <c r="A298" s="20" t="s">
        <v>590</v>
      </c>
      <c r="B298" s="35" t="s">
        <v>684</v>
      </c>
      <c r="C298" s="34" t="s">
        <v>67</v>
      </c>
      <c r="D298" s="36">
        <v>0.05</v>
      </c>
      <c r="E298" s="37">
        <v>0.046</v>
      </c>
      <c r="F298" s="33" t="s">
        <v>429</v>
      </c>
      <c r="G298" s="14">
        <f aca="true" t="shared" si="57" ref="G298:G306">D298/1000</f>
        <v>5E-05</v>
      </c>
      <c r="H298" s="14">
        <f aca="true" t="shared" si="58" ref="H298:H306">E298/1000</f>
        <v>4.6E-05</v>
      </c>
      <c r="I298" s="14">
        <f aca="true" t="shared" si="59" ref="I298:I306">G298-H298</f>
        <v>4.000000000000002E-06</v>
      </c>
    </row>
    <row r="299" spans="1:9" s="7" customFormat="1" ht="12.75">
      <c r="A299" s="20" t="s">
        <v>590</v>
      </c>
      <c r="B299" s="35" t="s">
        <v>685</v>
      </c>
      <c r="C299" s="34" t="s">
        <v>651</v>
      </c>
      <c r="D299" s="36">
        <v>0.1</v>
      </c>
      <c r="E299" s="37">
        <v>0.086</v>
      </c>
      <c r="F299" s="33" t="s">
        <v>429</v>
      </c>
      <c r="G299" s="14">
        <f t="shared" si="57"/>
        <v>0.0001</v>
      </c>
      <c r="H299" s="14">
        <f t="shared" si="58"/>
        <v>8.599999999999999E-05</v>
      </c>
      <c r="I299" s="14">
        <f t="shared" si="59"/>
        <v>1.4000000000000015E-05</v>
      </c>
    </row>
    <row r="300" spans="1:9" s="7" customFormat="1" ht="12.75">
      <c r="A300" s="20" t="s">
        <v>590</v>
      </c>
      <c r="B300" s="35" t="s">
        <v>131</v>
      </c>
      <c r="C300" s="39" t="s">
        <v>652</v>
      </c>
      <c r="D300" s="36">
        <v>0.5</v>
      </c>
      <c r="E300" s="37">
        <v>0.359</v>
      </c>
      <c r="F300" s="33" t="s">
        <v>429</v>
      </c>
      <c r="G300" s="14">
        <f t="shared" si="57"/>
        <v>0.0005</v>
      </c>
      <c r="H300" s="14">
        <f t="shared" si="58"/>
        <v>0.000359</v>
      </c>
      <c r="I300" s="14">
        <f t="shared" si="59"/>
        <v>0.000141</v>
      </c>
    </row>
    <row r="301" spans="1:9" s="7" customFormat="1" ht="12.75">
      <c r="A301" s="20" t="s">
        <v>590</v>
      </c>
      <c r="B301" s="35" t="s">
        <v>119</v>
      </c>
      <c r="C301" s="34" t="s">
        <v>118</v>
      </c>
      <c r="D301" s="36">
        <v>0.05</v>
      </c>
      <c r="E301" s="37">
        <v>0.015</v>
      </c>
      <c r="F301" s="33" t="s">
        <v>429</v>
      </c>
      <c r="G301" s="14">
        <f t="shared" si="57"/>
        <v>5E-05</v>
      </c>
      <c r="H301" s="14">
        <f t="shared" si="58"/>
        <v>1.4999999999999999E-05</v>
      </c>
      <c r="I301" s="14">
        <f t="shared" si="59"/>
        <v>3.5000000000000004E-05</v>
      </c>
    </row>
    <row r="302" spans="1:9" s="7" customFormat="1" ht="12.75">
      <c r="A302" s="20" t="s">
        <v>590</v>
      </c>
      <c r="B302" s="35" t="s">
        <v>686</v>
      </c>
      <c r="C302" s="34" t="s">
        <v>47</v>
      </c>
      <c r="D302" s="36">
        <v>1.5</v>
      </c>
      <c r="E302" s="37">
        <v>0.022</v>
      </c>
      <c r="F302" s="33" t="s">
        <v>429</v>
      </c>
      <c r="G302" s="14">
        <f t="shared" si="57"/>
        <v>0.0015</v>
      </c>
      <c r="H302" s="14">
        <f t="shared" si="58"/>
        <v>2.2E-05</v>
      </c>
      <c r="I302" s="14">
        <f t="shared" si="59"/>
        <v>0.001478</v>
      </c>
    </row>
    <row r="303" spans="1:9" s="7" customFormat="1" ht="12.75">
      <c r="A303" s="20" t="s">
        <v>590</v>
      </c>
      <c r="B303" s="35" t="s">
        <v>120</v>
      </c>
      <c r="C303" s="34" t="s">
        <v>653</v>
      </c>
      <c r="D303" s="36">
        <v>2</v>
      </c>
      <c r="E303" s="37">
        <v>0.345</v>
      </c>
      <c r="F303" s="33" t="s">
        <v>429</v>
      </c>
      <c r="G303" s="14">
        <f t="shared" si="57"/>
        <v>0.002</v>
      </c>
      <c r="H303" s="14">
        <f t="shared" si="58"/>
        <v>0.000345</v>
      </c>
      <c r="I303" s="14">
        <f t="shared" si="59"/>
        <v>0.001655</v>
      </c>
    </row>
    <row r="304" spans="1:9" s="7" customFormat="1" ht="12.75">
      <c r="A304" s="20" t="s">
        <v>590</v>
      </c>
      <c r="B304" s="35" t="s">
        <v>687</v>
      </c>
      <c r="C304" s="34" t="s">
        <v>99</v>
      </c>
      <c r="D304" s="36">
        <v>7</v>
      </c>
      <c r="E304" s="37">
        <v>4.149</v>
      </c>
      <c r="F304" s="33" t="s">
        <v>429</v>
      </c>
      <c r="G304" s="14">
        <f t="shared" si="57"/>
        <v>0.007</v>
      </c>
      <c r="H304" s="14">
        <f t="shared" si="58"/>
        <v>0.004149</v>
      </c>
      <c r="I304" s="14">
        <f t="shared" si="59"/>
        <v>0.0028510000000000002</v>
      </c>
    </row>
    <row r="305" spans="1:9" s="7" customFormat="1" ht="12.75">
      <c r="A305" s="20" t="s">
        <v>590</v>
      </c>
      <c r="B305" s="35" t="s">
        <v>688</v>
      </c>
      <c r="C305" s="34" t="s">
        <v>319</v>
      </c>
      <c r="D305" s="36">
        <v>0.4</v>
      </c>
      <c r="E305" s="37">
        <v>0.518</v>
      </c>
      <c r="F305" s="33" t="s">
        <v>429</v>
      </c>
      <c r="G305" s="14">
        <f t="shared" si="57"/>
        <v>0.0004</v>
      </c>
      <c r="H305" s="14">
        <f t="shared" si="58"/>
        <v>0.000518</v>
      </c>
      <c r="I305" s="14">
        <f t="shared" si="59"/>
        <v>-0.000118</v>
      </c>
    </row>
    <row r="306" spans="1:9" s="7" customFormat="1" ht="12.75">
      <c r="A306" s="20" t="s">
        <v>590</v>
      </c>
      <c r="B306" s="35" t="s">
        <v>689</v>
      </c>
      <c r="C306" s="34" t="s">
        <v>654</v>
      </c>
      <c r="D306" s="36">
        <v>0.9</v>
      </c>
      <c r="E306" s="37">
        <v>0.404</v>
      </c>
      <c r="F306" s="33" t="s">
        <v>429</v>
      </c>
      <c r="G306" s="14">
        <f t="shared" si="57"/>
        <v>0.0009</v>
      </c>
      <c r="H306" s="14">
        <f t="shared" si="58"/>
        <v>0.000404</v>
      </c>
      <c r="I306" s="14">
        <f t="shared" si="59"/>
        <v>0.0004959999999999999</v>
      </c>
    </row>
    <row r="307" spans="1:9" s="7" customFormat="1" ht="12.75">
      <c r="A307" s="20" t="s">
        <v>590</v>
      </c>
      <c r="B307" s="35" t="s">
        <v>690</v>
      </c>
      <c r="C307" s="34" t="s">
        <v>121</v>
      </c>
      <c r="D307" s="36">
        <v>1</v>
      </c>
      <c r="E307" s="37">
        <v>0.881</v>
      </c>
      <c r="F307" s="33" t="s">
        <v>429</v>
      </c>
      <c r="G307" s="14">
        <f aca="true" t="shared" si="60" ref="G307:G320">D307/1000</f>
        <v>0.001</v>
      </c>
      <c r="H307" s="14">
        <f aca="true" t="shared" si="61" ref="H307:H320">E307/1000</f>
        <v>0.0008810000000000001</v>
      </c>
      <c r="I307" s="14">
        <f aca="true" t="shared" si="62" ref="I307:I320">G307-H307</f>
        <v>0.00011899999999999997</v>
      </c>
    </row>
    <row r="308" spans="1:9" s="7" customFormat="1" ht="12.75">
      <c r="A308" s="20" t="s">
        <v>590</v>
      </c>
      <c r="B308" s="35" t="s">
        <v>691</v>
      </c>
      <c r="C308" s="34" t="s">
        <v>655</v>
      </c>
      <c r="D308" s="38"/>
      <c r="E308" s="42"/>
      <c r="F308" s="33" t="s">
        <v>429</v>
      </c>
      <c r="G308" s="14">
        <f t="shared" si="60"/>
        <v>0</v>
      </c>
      <c r="H308" s="14">
        <f t="shared" si="61"/>
        <v>0</v>
      </c>
      <c r="I308" s="14">
        <f t="shared" si="62"/>
        <v>0</v>
      </c>
    </row>
    <row r="309" spans="1:9" s="7" customFormat="1" ht="12.75">
      <c r="A309" s="20" t="s">
        <v>590</v>
      </c>
      <c r="B309" s="35" t="s">
        <v>692</v>
      </c>
      <c r="C309" s="34" t="s">
        <v>122</v>
      </c>
      <c r="D309" s="36">
        <v>1</v>
      </c>
      <c r="E309" s="37">
        <v>0.353</v>
      </c>
      <c r="F309" s="33" t="s">
        <v>429</v>
      </c>
      <c r="G309" s="14">
        <f t="shared" si="60"/>
        <v>0.001</v>
      </c>
      <c r="H309" s="14">
        <f t="shared" si="61"/>
        <v>0.00035299999999999996</v>
      </c>
      <c r="I309" s="14">
        <f t="shared" si="62"/>
        <v>0.000647</v>
      </c>
    </row>
    <row r="310" spans="1:9" s="7" customFormat="1" ht="12.75">
      <c r="A310" s="20" t="s">
        <v>590</v>
      </c>
      <c r="B310" s="35" t="s">
        <v>102</v>
      </c>
      <c r="C310" s="34" t="s">
        <v>73</v>
      </c>
      <c r="D310" s="36">
        <v>1</v>
      </c>
      <c r="E310" s="37">
        <v>0.249</v>
      </c>
      <c r="F310" s="33" t="s">
        <v>429</v>
      </c>
      <c r="G310" s="14">
        <f t="shared" si="60"/>
        <v>0.001</v>
      </c>
      <c r="H310" s="14">
        <f t="shared" si="61"/>
        <v>0.000249</v>
      </c>
      <c r="I310" s="14">
        <f t="shared" si="62"/>
        <v>0.000751</v>
      </c>
    </row>
    <row r="311" spans="1:9" s="7" customFormat="1" ht="12.75">
      <c r="A311" s="20" t="s">
        <v>590</v>
      </c>
      <c r="B311" s="35" t="s">
        <v>124</v>
      </c>
      <c r="C311" s="34" t="s">
        <v>123</v>
      </c>
      <c r="D311" s="36">
        <v>0.6</v>
      </c>
      <c r="E311" s="37">
        <v>0.327</v>
      </c>
      <c r="F311" s="33" t="s">
        <v>429</v>
      </c>
      <c r="G311" s="14">
        <f t="shared" si="60"/>
        <v>0.0006</v>
      </c>
      <c r="H311" s="14">
        <f t="shared" si="61"/>
        <v>0.00032700000000000003</v>
      </c>
      <c r="I311" s="14">
        <f t="shared" si="62"/>
        <v>0.0002729999999999999</v>
      </c>
    </row>
    <row r="312" spans="1:9" s="7" customFormat="1" ht="12.75">
      <c r="A312" s="20" t="s">
        <v>590</v>
      </c>
      <c r="B312" s="35" t="s">
        <v>693</v>
      </c>
      <c r="C312" s="34" t="s">
        <v>656</v>
      </c>
      <c r="D312" s="36">
        <v>4</v>
      </c>
      <c r="E312" s="37">
        <v>1.943</v>
      </c>
      <c r="F312" s="33" t="s">
        <v>429</v>
      </c>
      <c r="G312" s="14">
        <f t="shared" si="60"/>
        <v>0.004</v>
      </c>
      <c r="H312" s="14">
        <f t="shared" si="61"/>
        <v>0.001943</v>
      </c>
      <c r="I312" s="14">
        <f t="shared" si="62"/>
        <v>0.002057</v>
      </c>
    </row>
    <row r="313" spans="1:9" s="7" customFormat="1" ht="12.75">
      <c r="A313" s="20" t="s">
        <v>590</v>
      </c>
      <c r="B313" s="35" t="s">
        <v>264</v>
      </c>
      <c r="C313" s="34" t="s">
        <v>657</v>
      </c>
      <c r="D313" s="36">
        <v>2.2</v>
      </c>
      <c r="E313" s="37">
        <v>0.118</v>
      </c>
      <c r="F313" s="33" t="s">
        <v>429</v>
      </c>
      <c r="G313" s="14">
        <f t="shared" si="60"/>
        <v>0.0022</v>
      </c>
      <c r="H313" s="14">
        <f t="shared" si="61"/>
        <v>0.000118</v>
      </c>
      <c r="I313" s="14">
        <f t="shared" si="62"/>
        <v>0.002082</v>
      </c>
    </row>
    <row r="314" spans="1:9" s="7" customFormat="1" ht="12.75">
      <c r="A314" s="20" t="s">
        <v>590</v>
      </c>
      <c r="B314" s="35" t="s">
        <v>282</v>
      </c>
      <c r="C314" s="34" t="s">
        <v>658</v>
      </c>
      <c r="D314" s="36">
        <v>1</v>
      </c>
      <c r="E314" s="37">
        <v>0.231</v>
      </c>
      <c r="F314" s="33" t="s">
        <v>429</v>
      </c>
      <c r="G314" s="14">
        <f t="shared" si="60"/>
        <v>0.001</v>
      </c>
      <c r="H314" s="14">
        <f t="shared" si="61"/>
        <v>0.000231</v>
      </c>
      <c r="I314" s="14">
        <f t="shared" si="62"/>
        <v>0.000769</v>
      </c>
    </row>
    <row r="315" spans="1:9" s="7" customFormat="1" ht="12.75">
      <c r="A315" s="20" t="s">
        <v>590</v>
      </c>
      <c r="B315" s="35" t="s">
        <v>126</v>
      </c>
      <c r="C315" s="34" t="s">
        <v>659</v>
      </c>
      <c r="D315" s="36">
        <v>0.1</v>
      </c>
      <c r="E315" s="37">
        <v>0.018</v>
      </c>
      <c r="F315" s="33" t="s">
        <v>429</v>
      </c>
      <c r="G315" s="14">
        <f t="shared" si="60"/>
        <v>0.0001</v>
      </c>
      <c r="H315" s="14">
        <f t="shared" si="61"/>
        <v>1.7999999999999997E-05</v>
      </c>
      <c r="I315" s="14">
        <f t="shared" si="62"/>
        <v>8.200000000000001E-05</v>
      </c>
    </row>
    <row r="316" spans="1:9" s="7" customFormat="1" ht="12.75">
      <c r="A316" s="20" t="s">
        <v>590</v>
      </c>
      <c r="B316" s="35" t="s">
        <v>694</v>
      </c>
      <c r="C316" s="34" t="s">
        <v>125</v>
      </c>
      <c r="D316" s="36">
        <v>2.5</v>
      </c>
      <c r="E316" s="37">
        <v>2.519</v>
      </c>
      <c r="F316" s="33" t="s">
        <v>429</v>
      </c>
      <c r="G316" s="14">
        <f t="shared" si="60"/>
        <v>0.0025</v>
      </c>
      <c r="H316" s="14">
        <f t="shared" si="61"/>
        <v>0.002519</v>
      </c>
      <c r="I316" s="14">
        <f t="shared" si="62"/>
        <v>-1.899999999999992E-05</v>
      </c>
    </row>
    <row r="317" spans="1:9" s="7" customFormat="1" ht="12.75">
      <c r="A317" s="20" t="s">
        <v>590</v>
      </c>
      <c r="B317" s="35" t="s">
        <v>129</v>
      </c>
      <c r="C317" s="34" t="s">
        <v>128</v>
      </c>
      <c r="D317" s="36">
        <v>2</v>
      </c>
      <c r="E317" s="37">
        <v>0.289</v>
      </c>
      <c r="F317" s="33" t="s">
        <v>429</v>
      </c>
      <c r="G317" s="14">
        <f t="shared" si="60"/>
        <v>0.002</v>
      </c>
      <c r="H317" s="14">
        <f t="shared" si="61"/>
        <v>0.000289</v>
      </c>
      <c r="I317" s="14">
        <f t="shared" si="62"/>
        <v>0.001711</v>
      </c>
    </row>
    <row r="318" spans="1:9" s="7" customFormat="1" ht="12.75">
      <c r="A318" s="20" t="s">
        <v>590</v>
      </c>
      <c r="B318" s="35" t="s">
        <v>695</v>
      </c>
      <c r="C318" s="34" t="s">
        <v>130</v>
      </c>
      <c r="D318" s="36">
        <v>6</v>
      </c>
      <c r="E318" s="37">
        <v>0.603</v>
      </c>
      <c r="F318" s="33" t="s">
        <v>429</v>
      </c>
      <c r="G318" s="14">
        <f t="shared" si="60"/>
        <v>0.006</v>
      </c>
      <c r="H318" s="14">
        <f t="shared" si="61"/>
        <v>0.000603</v>
      </c>
      <c r="I318" s="14">
        <f t="shared" si="62"/>
        <v>0.005397</v>
      </c>
    </row>
    <row r="319" spans="1:9" s="7" customFormat="1" ht="22.5">
      <c r="A319" s="20" t="s">
        <v>590</v>
      </c>
      <c r="B319" s="35" t="s">
        <v>697</v>
      </c>
      <c r="C319" s="34" t="s">
        <v>696</v>
      </c>
      <c r="D319" s="38"/>
      <c r="E319" s="37">
        <v>0.008</v>
      </c>
      <c r="F319" s="33" t="s">
        <v>464</v>
      </c>
      <c r="G319" s="14">
        <f t="shared" si="60"/>
        <v>0</v>
      </c>
      <c r="H319" s="14">
        <f t="shared" si="61"/>
        <v>8E-06</v>
      </c>
      <c r="I319" s="14">
        <f t="shared" si="62"/>
        <v>-8E-06</v>
      </c>
    </row>
    <row r="320" spans="1:9" s="7" customFormat="1" ht="12.75">
      <c r="A320" s="20" t="s">
        <v>590</v>
      </c>
      <c r="B320" s="35" t="s">
        <v>699</v>
      </c>
      <c r="C320" s="34" t="s">
        <v>698</v>
      </c>
      <c r="D320" s="38"/>
      <c r="E320" s="37">
        <v>0.012</v>
      </c>
      <c r="F320" s="33" t="s">
        <v>464</v>
      </c>
      <c r="G320" s="14">
        <f t="shared" si="60"/>
        <v>0</v>
      </c>
      <c r="H320" s="14">
        <f t="shared" si="61"/>
        <v>1.2E-05</v>
      </c>
      <c r="I320" s="14">
        <f t="shared" si="62"/>
        <v>-1.2E-05</v>
      </c>
    </row>
    <row r="321" spans="1:9" s="7" customFormat="1" ht="12.75">
      <c r="A321" s="20" t="s">
        <v>590</v>
      </c>
      <c r="B321" s="35" t="s">
        <v>700</v>
      </c>
      <c r="C321" s="34" t="s">
        <v>110</v>
      </c>
      <c r="D321" s="36">
        <v>0.1</v>
      </c>
      <c r="E321" s="37">
        <v>0.022</v>
      </c>
      <c r="F321" s="33" t="s">
        <v>464</v>
      </c>
      <c r="G321" s="14">
        <f aca="true" t="shared" si="63" ref="G321:G344">D321/1000</f>
        <v>0.0001</v>
      </c>
      <c r="H321" s="14">
        <f aca="true" t="shared" si="64" ref="H321:H344">E321/1000</f>
        <v>2.2E-05</v>
      </c>
      <c r="I321" s="14">
        <f aca="true" t="shared" si="65" ref="I321:I344">G321-H321</f>
        <v>7.8E-05</v>
      </c>
    </row>
    <row r="322" spans="1:9" s="7" customFormat="1" ht="12.75">
      <c r="A322" s="20" t="s">
        <v>590</v>
      </c>
      <c r="B322" s="35" t="s">
        <v>701</v>
      </c>
      <c r="C322" s="34" t="s">
        <v>132</v>
      </c>
      <c r="D322" s="36">
        <v>0.5</v>
      </c>
      <c r="E322" s="37">
        <v>0.042</v>
      </c>
      <c r="F322" s="33" t="s">
        <v>464</v>
      </c>
      <c r="G322" s="14">
        <f t="shared" si="63"/>
        <v>0.0005</v>
      </c>
      <c r="H322" s="14">
        <f t="shared" si="64"/>
        <v>4.2000000000000004E-05</v>
      </c>
      <c r="I322" s="14">
        <f t="shared" si="65"/>
        <v>0.000458</v>
      </c>
    </row>
    <row r="323" spans="1:9" s="7" customFormat="1" ht="12.75">
      <c r="A323" s="20" t="s">
        <v>590</v>
      </c>
      <c r="B323" s="23"/>
      <c r="C323" s="34" t="s">
        <v>334</v>
      </c>
      <c r="D323" s="21"/>
      <c r="E323" s="37">
        <v>20.561</v>
      </c>
      <c r="F323" s="33" t="s">
        <v>430</v>
      </c>
      <c r="G323" s="14">
        <f t="shared" si="63"/>
        <v>0</v>
      </c>
      <c r="H323" s="14">
        <f t="shared" si="64"/>
        <v>0.020561</v>
      </c>
      <c r="I323" s="14">
        <f t="shared" si="65"/>
        <v>-0.020561</v>
      </c>
    </row>
    <row r="324" spans="1:9" s="7" customFormat="1" ht="12.75">
      <c r="A324" s="20"/>
      <c r="B324" s="23"/>
      <c r="C324" s="34" t="s">
        <v>860</v>
      </c>
      <c r="D324" s="21" t="s">
        <v>861</v>
      </c>
      <c r="E324" s="37">
        <v>5.234</v>
      </c>
      <c r="F324" s="33" t="s">
        <v>430</v>
      </c>
      <c r="G324" s="14"/>
      <c r="H324" s="14"/>
      <c r="I324" s="14"/>
    </row>
    <row r="325" spans="1:9" s="7" customFormat="1" ht="12.75">
      <c r="A325" s="20" t="s">
        <v>278</v>
      </c>
      <c r="B325" s="35" t="s">
        <v>702</v>
      </c>
      <c r="C325" s="34" t="s">
        <v>193</v>
      </c>
      <c r="D325" s="40">
        <v>1100</v>
      </c>
      <c r="E325" s="41">
        <v>1012.307</v>
      </c>
      <c r="F325" s="33" t="s">
        <v>444</v>
      </c>
      <c r="G325" s="14">
        <f t="shared" si="63"/>
        <v>1.1</v>
      </c>
      <c r="H325" s="14">
        <f t="shared" si="64"/>
        <v>1.012307</v>
      </c>
      <c r="I325" s="14">
        <f t="shared" si="65"/>
        <v>0.08769300000000002</v>
      </c>
    </row>
    <row r="326" spans="1:9" s="7" customFormat="1" ht="12.75">
      <c r="A326" s="20" t="s">
        <v>278</v>
      </c>
      <c r="B326" s="35" t="s">
        <v>709</v>
      </c>
      <c r="C326" s="39" t="s">
        <v>703</v>
      </c>
      <c r="D326" s="36">
        <v>138</v>
      </c>
      <c r="E326" s="37">
        <v>115.447</v>
      </c>
      <c r="F326" s="33" t="s">
        <v>422</v>
      </c>
      <c r="G326" s="14">
        <f t="shared" si="63"/>
        <v>0.138</v>
      </c>
      <c r="H326" s="14">
        <f t="shared" si="64"/>
        <v>0.11544700000000001</v>
      </c>
      <c r="I326" s="14">
        <f t="shared" si="65"/>
        <v>0.022553000000000004</v>
      </c>
    </row>
    <row r="327" spans="1:9" s="7" customFormat="1" ht="12.75">
      <c r="A327" s="20" t="s">
        <v>278</v>
      </c>
      <c r="B327" s="35" t="s">
        <v>709</v>
      </c>
      <c r="C327" s="39" t="s">
        <v>704</v>
      </c>
      <c r="D327" s="36">
        <v>130</v>
      </c>
      <c r="E327" s="37">
        <v>49.499</v>
      </c>
      <c r="F327" s="33" t="s">
        <v>422</v>
      </c>
      <c r="G327" s="14">
        <f t="shared" si="63"/>
        <v>0.13</v>
      </c>
      <c r="H327" s="14">
        <f t="shared" si="64"/>
        <v>0.049499</v>
      </c>
      <c r="I327" s="14">
        <f t="shared" si="65"/>
        <v>0.080501</v>
      </c>
    </row>
    <row r="328" spans="1:9" s="7" customFormat="1" ht="22.5">
      <c r="A328" s="20" t="s">
        <v>278</v>
      </c>
      <c r="B328" s="35" t="s">
        <v>710</v>
      </c>
      <c r="C328" s="39" t="s">
        <v>705</v>
      </c>
      <c r="D328" s="36">
        <v>100</v>
      </c>
      <c r="E328" s="37">
        <v>55.159</v>
      </c>
      <c r="F328" s="33" t="s">
        <v>422</v>
      </c>
      <c r="G328" s="14">
        <f t="shared" si="63"/>
        <v>0.1</v>
      </c>
      <c r="H328" s="14">
        <f t="shared" si="64"/>
        <v>0.055159</v>
      </c>
      <c r="I328" s="14">
        <f t="shared" si="65"/>
        <v>0.044841000000000006</v>
      </c>
    </row>
    <row r="329" spans="1:9" s="7" customFormat="1" ht="22.5">
      <c r="A329" s="20" t="s">
        <v>278</v>
      </c>
      <c r="B329" s="35" t="s">
        <v>710</v>
      </c>
      <c r="C329" s="39" t="s">
        <v>706</v>
      </c>
      <c r="D329" s="36">
        <v>70</v>
      </c>
      <c r="E329" s="37">
        <v>10.4</v>
      </c>
      <c r="F329" s="33" t="s">
        <v>422</v>
      </c>
      <c r="G329" s="14">
        <f t="shared" si="63"/>
        <v>0.07</v>
      </c>
      <c r="H329" s="14">
        <f t="shared" si="64"/>
        <v>0.0104</v>
      </c>
      <c r="I329" s="14">
        <f t="shared" si="65"/>
        <v>0.05960000000000001</v>
      </c>
    </row>
    <row r="330" spans="1:9" s="7" customFormat="1" ht="12.75">
      <c r="A330" s="20" t="s">
        <v>278</v>
      </c>
      <c r="B330" s="35" t="s">
        <v>195</v>
      </c>
      <c r="C330" s="34" t="s">
        <v>194</v>
      </c>
      <c r="D330" s="36">
        <v>20</v>
      </c>
      <c r="E330" s="37">
        <v>1.986</v>
      </c>
      <c r="F330" s="33" t="s">
        <v>422</v>
      </c>
      <c r="G330" s="14">
        <f t="shared" si="63"/>
        <v>0.02</v>
      </c>
      <c r="H330" s="14">
        <f t="shared" si="64"/>
        <v>0.001986</v>
      </c>
      <c r="I330" s="14">
        <f t="shared" si="65"/>
        <v>0.018014000000000002</v>
      </c>
    </row>
    <row r="331" spans="1:9" s="7" customFormat="1" ht="12.75">
      <c r="A331" s="20" t="s">
        <v>278</v>
      </c>
      <c r="B331" s="35" t="s">
        <v>711</v>
      </c>
      <c r="C331" s="34" t="s">
        <v>707</v>
      </c>
      <c r="D331" s="36">
        <v>700</v>
      </c>
      <c r="E331" s="37">
        <v>557.286</v>
      </c>
      <c r="F331" s="33" t="s">
        <v>422</v>
      </c>
      <c r="G331" s="14">
        <f t="shared" si="63"/>
        <v>0.7</v>
      </c>
      <c r="H331" s="14">
        <f t="shared" si="64"/>
        <v>0.557286</v>
      </c>
      <c r="I331" s="14">
        <f t="shared" si="65"/>
        <v>0.142714</v>
      </c>
    </row>
    <row r="332" spans="1:9" s="7" customFormat="1" ht="12.75">
      <c r="A332" s="20" t="s">
        <v>278</v>
      </c>
      <c r="B332" s="35" t="s">
        <v>712</v>
      </c>
      <c r="C332" s="34" t="s">
        <v>708</v>
      </c>
      <c r="D332" s="36">
        <v>250</v>
      </c>
      <c r="E332" s="37">
        <v>202.124</v>
      </c>
      <c r="F332" s="33" t="s">
        <v>422</v>
      </c>
      <c r="G332" s="14">
        <f t="shared" si="63"/>
        <v>0.25</v>
      </c>
      <c r="H332" s="14">
        <f t="shared" si="64"/>
        <v>0.202124</v>
      </c>
      <c r="I332" s="14">
        <f t="shared" si="65"/>
        <v>0.047876</v>
      </c>
    </row>
    <row r="333" spans="1:9" s="7" customFormat="1" ht="12.75">
      <c r="A333" s="20" t="s">
        <v>278</v>
      </c>
      <c r="B333" s="35" t="s">
        <v>301</v>
      </c>
      <c r="C333" s="34" t="s">
        <v>262</v>
      </c>
      <c r="D333" s="36">
        <v>115</v>
      </c>
      <c r="E333" s="37">
        <v>11.824</v>
      </c>
      <c r="F333" s="33" t="s">
        <v>424</v>
      </c>
      <c r="G333" s="14">
        <f t="shared" si="63"/>
        <v>0.115</v>
      </c>
      <c r="H333" s="14">
        <f t="shared" si="64"/>
        <v>0.011824</v>
      </c>
      <c r="I333" s="14">
        <f t="shared" si="65"/>
        <v>0.103176</v>
      </c>
    </row>
    <row r="334" spans="1:9" s="7" customFormat="1" ht="22.5">
      <c r="A334" s="20" t="s">
        <v>278</v>
      </c>
      <c r="B334" s="35" t="s">
        <v>710</v>
      </c>
      <c r="C334" s="39" t="s">
        <v>713</v>
      </c>
      <c r="D334" s="36">
        <v>20</v>
      </c>
      <c r="E334" s="37">
        <v>9.273</v>
      </c>
      <c r="F334" s="33" t="s">
        <v>424</v>
      </c>
      <c r="G334" s="14">
        <f t="shared" si="63"/>
        <v>0.02</v>
      </c>
      <c r="H334" s="14">
        <f t="shared" si="64"/>
        <v>0.009273</v>
      </c>
      <c r="I334" s="14">
        <f t="shared" si="65"/>
        <v>0.010727</v>
      </c>
    </row>
    <row r="335" spans="1:9" s="7" customFormat="1" ht="22.5">
      <c r="A335" s="20" t="s">
        <v>278</v>
      </c>
      <c r="B335" s="35" t="s">
        <v>710</v>
      </c>
      <c r="C335" s="39" t="s">
        <v>714</v>
      </c>
      <c r="D335" s="36">
        <v>56</v>
      </c>
      <c r="E335" s="37">
        <v>27.456</v>
      </c>
      <c r="F335" s="33" t="s">
        <v>424</v>
      </c>
      <c r="G335" s="14">
        <f t="shared" si="63"/>
        <v>0.056</v>
      </c>
      <c r="H335" s="14">
        <f t="shared" si="64"/>
        <v>0.027456</v>
      </c>
      <c r="I335" s="14">
        <f t="shared" si="65"/>
        <v>0.028544</v>
      </c>
    </row>
    <row r="336" spans="1:9" s="7" customFormat="1" ht="12.75">
      <c r="A336" s="20" t="s">
        <v>278</v>
      </c>
      <c r="B336" s="35" t="s">
        <v>716</v>
      </c>
      <c r="C336" s="34" t="s">
        <v>303</v>
      </c>
      <c r="D336" s="36">
        <v>148.8</v>
      </c>
      <c r="E336" s="37">
        <v>48.104</v>
      </c>
      <c r="F336" s="33" t="s">
        <v>424</v>
      </c>
      <c r="G336" s="14">
        <f t="shared" si="63"/>
        <v>0.14880000000000002</v>
      </c>
      <c r="H336" s="14">
        <f t="shared" si="64"/>
        <v>0.048104</v>
      </c>
      <c r="I336" s="14">
        <f t="shared" si="65"/>
        <v>0.10069600000000001</v>
      </c>
    </row>
    <row r="337" spans="1:9" s="7" customFormat="1" ht="12.75">
      <c r="A337" s="20" t="s">
        <v>278</v>
      </c>
      <c r="B337" s="35" t="s">
        <v>716</v>
      </c>
      <c r="C337" s="34" t="s">
        <v>707</v>
      </c>
      <c r="D337" s="36">
        <v>25</v>
      </c>
      <c r="E337" s="37">
        <v>4.153</v>
      </c>
      <c r="F337" s="33" t="s">
        <v>424</v>
      </c>
      <c r="G337" s="14">
        <f t="shared" si="63"/>
        <v>0.025</v>
      </c>
      <c r="H337" s="14">
        <f t="shared" si="64"/>
        <v>0.004153</v>
      </c>
      <c r="I337" s="14">
        <f t="shared" si="65"/>
        <v>0.020847</v>
      </c>
    </row>
    <row r="338" spans="1:9" s="7" customFormat="1" ht="12.75">
      <c r="A338" s="20" t="s">
        <v>278</v>
      </c>
      <c r="B338" s="35" t="s">
        <v>717</v>
      </c>
      <c r="C338" s="34" t="s">
        <v>44</v>
      </c>
      <c r="D338" s="36">
        <v>10</v>
      </c>
      <c r="E338" s="37">
        <v>1.076</v>
      </c>
      <c r="F338" s="33" t="s">
        <v>424</v>
      </c>
      <c r="G338" s="14">
        <f t="shared" si="63"/>
        <v>0.01</v>
      </c>
      <c r="H338" s="14">
        <f t="shared" si="64"/>
        <v>0.0010760000000000001</v>
      </c>
      <c r="I338" s="14">
        <f t="shared" si="65"/>
        <v>0.008924</v>
      </c>
    </row>
    <row r="339" spans="1:9" s="7" customFormat="1" ht="12.75">
      <c r="A339" s="20" t="s">
        <v>278</v>
      </c>
      <c r="B339" s="35" t="s">
        <v>197</v>
      </c>
      <c r="C339" s="34" t="s">
        <v>196</v>
      </c>
      <c r="D339" s="36">
        <v>2.8</v>
      </c>
      <c r="E339" s="37">
        <v>0.46</v>
      </c>
      <c r="F339" s="33" t="s">
        <v>424</v>
      </c>
      <c r="G339" s="14">
        <f t="shared" si="63"/>
        <v>0.0028</v>
      </c>
      <c r="H339" s="14">
        <f t="shared" si="64"/>
        <v>0.00046</v>
      </c>
      <c r="I339" s="14">
        <f t="shared" si="65"/>
        <v>0.00234</v>
      </c>
    </row>
    <row r="340" spans="1:9" s="7" customFormat="1" ht="12.75">
      <c r="A340" s="20" t="s">
        <v>278</v>
      </c>
      <c r="B340" s="35" t="s">
        <v>718</v>
      </c>
      <c r="C340" s="34" t="s">
        <v>715</v>
      </c>
      <c r="D340" s="36">
        <v>50.6</v>
      </c>
      <c r="E340" s="37">
        <v>8.169</v>
      </c>
      <c r="F340" s="33" t="s">
        <v>424</v>
      </c>
      <c r="G340" s="14">
        <f t="shared" si="63"/>
        <v>0.0506</v>
      </c>
      <c r="H340" s="14">
        <f t="shared" si="64"/>
        <v>0.008169000000000001</v>
      </c>
      <c r="I340" s="14">
        <f t="shared" si="65"/>
        <v>0.042430999999999996</v>
      </c>
    </row>
    <row r="341" spans="1:9" s="7" customFormat="1" ht="12.75">
      <c r="A341" s="20" t="s">
        <v>278</v>
      </c>
      <c r="B341" s="35" t="s">
        <v>261</v>
      </c>
      <c r="C341" s="34" t="s">
        <v>719</v>
      </c>
      <c r="D341" s="36">
        <v>7.3</v>
      </c>
      <c r="E341" s="37">
        <v>1.398</v>
      </c>
      <c r="F341" s="33" t="s">
        <v>429</v>
      </c>
      <c r="G341" s="14">
        <f t="shared" si="63"/>
        <v>0.0073</v>
      </c>
      <c r="H341" s="14">
        <f t="shared" si="64"/>
        <v>0.001398</v>
      </c>
      <c r="I341" s="14">
        <f t="shared" si="65"/>
        <v>0.005902</v>
      </c>
    </row>
    <row r="342" spans="1:9" s="7" customFormat="1" ht="12.75">
      <c r="A342" s="20" t="s">
        <v>278</v>
      </c>
      <c r="B342" s="23"/>
      <c r="C342" s="34" t="s">
        <v>334</v>
      </c>
      <c r="D342" s="21"/>
      <c r="E342" s="37">
        <v>4.514</v>
      </c>
      <c r="F342" s="33" t="s">
        <v>430</v>
      </c>
      <c r="G342" s="14">
        <f t="shared" si="63"/>
        <v>0</v>
      </c>
      <c r="H342" s="14">
        <f t="shared" si="64"/>
        <v>0.004514000000000001</v>
      </c>
      <c r="I342" s="14">
        <f t="shared" si="65"/>
        <v>-0.004514000000000001</v>
      </c>
    </row>
    <row r="343" spans="1:9" s="7" customFormat="1" ht="22.5">
      <c r="A343" s="20" t="s">
        <v>307</v>
      </c>
      <c r="B343" s="35" t="s">
        <v>137</v>
      </c>
      <c r="C343" s="39" t="s">
        <v>720</v>
      </c>
      <c r="D343" s="36">
        <v>50</v>
      </c>
      <c r="E343" s="37">
        <v>40.41</v>
      </c>
      <c r="F343" s="33" t="s">
        <v>422</v>
      </c>
      <c r="G343" s="14">
        <f t="shared" si="63"/>
        <v>0.05</v>
      </c>
      <c r="H343" s="14">
        <f t="shared" si="64"/>
        <v>0.040409999999999995</v>
      </c>
      <c r="I343" s="14">
        <f t="shared" si="65"/>
        <v>0.009590000000000008</v>
      </c>
    </row>
    <row r="344" spans="1:9" s="7" customFormat="1" ht="22.5">
      <c r="A344" s="20" t="s">
        <v>307</v>
      </c>
      <c r="B344" s="35" t="s">
        <v>140</v>
      </c>
      <c r="C344" s="39" t="s">
        <v>721</v>
      </c>
      <c r="D344" s="36">
        <v>50</v>
      </c>
      <c r="E344" s="37">
        <v>30.135</v>
      </c>
      <c r="F344" s="33" t="s">
        <v>422</v>
      </c>
      <c r="G344" s="14">
        <f t="shared" si="63"/>
        <v>0.05</v>
      </c>
      <c r="H344" s="14">
        <f t="shared" si="64"/>
        <v>0.030135000000000002</v>
      </c>
      <c r="I344" s="14">
        <f t="shared" si="65"/>
        <v>0.019865</v>
      </c>
    </row>
    <row r="345" spans="1:9" s="7" customFormat="1" ht="12.75">
      <c r="A345" s="20" t="s">
        <v>307</v>
      </c>
      <c r="B345" s="35" t="s">
        <v>722</v>
      </c>
      <c r="C345" s="34" t="s">
        <v>138</v>
      </c>
      <c r="D345" s="36">
        <v>80</v>
      </c>
      <c r="E345" s="37">
        <v>14.084</v>
      </c>
      <c r="F345" s="33" t="s">
        <v>422</v>
      </c>
      <c r="G345" s="14">
        <f aca="true" t="shared" si="66" ref="G345:G353">D345/1000</f>
        <v>0.08</v>
      </c>
      <c r="H345" s="14">
        <f aca="true" t="shared" si="67" ref="H345:H353">E345/1000</f>
        <v>0.014084</v>
      </c>
      <c r="I345" s="14">
        <f aca="true" t="shared" si="68" ref="I345:I353">G345-H345</f>
        <v>0.065916</v>
      </c>
    </row>
    <row r="346" spans="1:9" s="7" customFormat="1" ht="22.5">
      <c r="A346" s="20" t="s">
        <v>307</v>
      </c>
      <c r="B346" s="35" t="s">
        <v>726</v>
      </c>
      <c r="C346" s="39" t="s">
        <v>723</v>
      </c>
      <c r="D346" s="36">
        <v>50</v>
      </c>
      <c r="E346" s="37">
        <v>35.412</v>
      </c>
      <c r="F346" s="33" t="s">
        <v>422</v>
      </c>
      <c r="G346" s="14">
        <f t="shared" si="66"/>
        <v>0.05</v>
      </c>
      <c r="H346" s="14">
        <f t="shared" si="67"/>
        <v>0.035412</v>
      </c>
      <c r="I346" s="14">
        <f t="shared" si="68"/>
        <v>0.014588000000000004</v>
      </c>
    </row>
    <row r="347" spans="1:9" s="7" customFormat="1" ht="22.5">
      <c r="A347" s="20" t="s">
        <v>307</v>
      </c>
      <c r="B347" s="35" t="s">
        <v>727</v>
      </c>
      <c r="C347" s="39" t="s">
        <v>724</v>
      </c>
      <c r="D347" s="36">
        <v>45</v>
      </c>
      <c r="E347" s="37">
        <v>36.025</v>
      </c>
      <c r="F347" s="33" t="s">
        <v>422</v>
      </c>
      <c r="G347" s="14">
        <f t="shared" si="66"/>
        <v>0.045</v>
      </c>
      <c r="H347" s="14">
        <f t="shared" si="67"/>
        <v>0.036025</v>
      </c>
      <c r="I347" s="14">
        <f t="shared" si="68"/>
        <v>0.008974999999999997</v>
      </c>
    </row>
    <row r="348" spans="1:9" s="7" customFormat="1" ht="22.5">
      <c r="A348" s="20" t="s">
        <v>307</v>
      </c>
      <c r="B348" s="35" t="s">
        <v>728</v>
      </c>
      <c r="C348" s="39" t="s">
        <v>725</v>
      </c>
      <c r="D348" s="36">
        <v>19</v>
      </c>
      <c r="E348" s="37">
        <v>12.483</v>
      </c>
      <c r="F348" s="33" t="s">
        <v>422</v>
      </c>
      <c r="G348" s="14">
        <f t="shared" si="66"/>
        <v>0.019</v>
      </c>
      <c r="H348" s="14">
        <f t="shared" si="67"/>
        <v>0.012483000000000001</v>
      </c>
      <c r="I348" s="14">
        <f t="shared" si="68"/>
        <v>0.0065169999999999985</v>
      </c>
    </row>
    <row r="349" spans="1:9" s="7" customFormat="1" ht="12.75">
      <c r="A349" s="20" t="s">
        <v>307</v>
      </c>
      <c r="B349" s="35" t="s">
        <v>729</v>
      </c>
      <c r="C349" s="34" t="s">
        <v>139</v>
      </c>
      <c r="D349" s="36">
        <v>60</v>
      </c>
      <c r="E349" s="37">
        <v>34.371</v>
      </c>
      <c r="F349" s="33" t="s">
        <v>422</v>
      </c>
      <c r="G349" s="14">
        <f t="shared" si="66"/>
        <v>0.06</v>
      </c>
      <c r="H349" s="14">
        <f t="shared" si="67"/>
        <v>0.034371</v>
      </c>
      <c r="I349" s="14">
        <f t="shared" si="68"/>
        <v>0.025629</v>
      </c>
    </row>
    <row r="350" spans="1:9" s="7" customFormat="1" ht="12.75">
      <c r="A350" s="20" t="s">
        <v>307</v>
      </c>
      <c r="B350" s="35" t="s">
        <v>730</v>
      </c>
      <c r="C350" s="34" t="s">
        <v>309</v>
      </c>
      <c r="D350" s="36">
        <v>30</v>
      </c>
      <c r="E350" s="37">
        <v>26.804</v>
      </c>
      <c r="F350" s="33" t="s">
        <v>422</v>
      </c>
      <c r="G350" s="14">
        <f t="shared" si="66"/>
        <v>0.03</v>
      </c>
      <c r="H350" s="14">
        <f t="shared" si="67"/>
        <v>0.026803999999999998</v>
      </c>
      <c r="I350" s="14">
        <f t="shared" si="68"/>
        <v>0.003196000000000001</v>
      </c>
    </row>
    <row r="351" spans="1:9" s="7" customFormat="1" ht="12.75">
      <c r="A351" s="20" t="s">
        <v>307</v>
      </c>
      <c r="B351" s="35" t="s">
        <v>731</v>
      </c>
      <c r="C351" s="34" t="s">
        <v>141</v>
      </c>
      <c r="D351" s="36">
        <v>70</v>
      </c>
      <c r="E351" s="37">
        <v>30.794</v>
      </c>
      <c r="F351" s="33" t="s">
        <v>422</v>
      </c>
      <c r="G351" s="14">
        <f t="shared" si="66"/>
        <v>0.07</v>
      </c>
      <c r="H351" s="14">
        <f t="shared" si="67"/>
        <v>0.030794000000000002</v>
      </c>
      <c r="I351" s="14">
        <f t="shared" si="68"/>
        <v>0.039206000000000005</v>
      </c>
    </row>
    <row r="352" spans="1:9" s="7" customFormat="1" ht="12.75">
      <c r="A352" s="20" t="s">
        <v>307</v>
      </c>
      <c r="B352" s="35" t="s">
        <v>143</v>
      </c>
      <c r="C352" s="34" t="s">
        <v>142</v>
      </c>
      <c r="D352" s="36">
        <v>60</v>
      </c>
      <c r="E352" s="37">
        <v>26.171</v>
      </c>
      <c r="F352" s="33" t="s">
        <v>422</v>
      </c>
      <c r="G352" s="14">
        <f t="shared" si="66"/>
        <v>0.06</v>
      </c>
      <c r="H352" s="14">
        <f t="shared" si="67"/>
        <v>0.026171</v>
      </c>
      <c r="I352" s="14">
        <f t="shared" si="68"/>
        <v>0.033829</v>
      </c>
    </row>
    <row r="353" spans="1:9" s="7" customFormat="1" ht="12.75">
      <c r="A353" s="20" t="s">
        <v>307</v>
      </c>
      <c r="B353" s="35" t="s">
        <v>732</v>
      </c>
      <c r="C353" s="34" t="s">
        <v>144</v>
      </c>
      <c r="D353" s="36">
        <v>393</v>
      </c>
      <c r="E353" s="37">
        <v>308.627</v>
      </c>
      <c r="F353" s="33" t="s">
        <v>422</v>
      </c>
      <c r="G353" s="14">
        <f t="shared" si="66"/>
        <v>0.393</v>
      </c>
      <c r="H353" s="14">
        <f t="shared" si="67"/>
        <v>0.308627</v>
      </c>
      <c r="I353" s="14">
        <f t="shared" si="68"/>
        <v>0.08437300000000003</v>
      </c>
    </row>
    <row r="354" spans="1:9" s="7" customFormat="1" ht="12.75">
      <c r="A354" s="20" t="s">
        <v>307</v>
      </c>
      <c r="B354" s="35" t="s">
        <v>733</v>
      </c>
      <c r="C354" s="34" t="s">
        <v>145</v>
      </c>
      <c r="D354" s="36">
        <v>170</v>
      </c>
      <c r="E354" s="37">
        <v>19.213</v>
      </c>
      <c r="F354" s="33" t="s">
        <v>422</v>
      </c>
      <c r="G354" s="14">
        <f aca="true" t="shared" si="69" ref="G354:G368">D354/1000</f>
        <v>0.17</v>
      </c>
      <c r="H354" s="14">
        <f aca="true" t="shared" si="70" ref="H354:H368">E354/1000</f>
        <v>0.019213</v>
      </c>
      <c r="I354" s="14">
        <f aca="true" t="shared" si="71" ref="I354:I368">G354-H354</f>
        <v>0.150787</v>
      </c>
    </row>
    <row r="355" spans="1:9" s="7" customFormat="1" ht="12.75">
      <c r="A355" s="20" t="s">
        <v>307</v>
      </c>
      <c r="B355" s="35" t="s">
        <v>734</v>
      </c>
      <c r="C355" s="34" t="s">
        <v>146</v>
      </c>
      <c r="D355" s="36">
        <v>50</v>
      </c>
      <c r="E355" s="37">
        <v>32.511</v>
      </c>
      <c r="F355" s="33" t="s">
        <v>422</v>
      </c>
      <c r="G355" s="14">
        <f t="shared" si="69"/>
        <v>0.05</v>
      </c>
      <c r="H355" s="14">
        <f t="shared" si="70"/>
        <v>0.032511000000000005</v>
      </c>
      <c r="I355" s="14">
        <f t="shared" si="71"/>
        <v>0.017488999999999998</v>
      </c>
    </row>
    <row r="356" spans="1:9" s="7" customFormat="1" ht="12.75">
      <c r="A356" s="20" t="s">
        <v>307</v>
      </c>
      <c r="B356" s="35"/>
      <c r="C356" s="34" t="s">
        <v>294</v>
      </c>
      <c r="D356" s="36">
        <v>3</v>
      </c>
      <c r="E356" s="37">
        <v>1.766</v>
      </c>
      <c r="F356" s="33" t="s">
        <v>422</v>
      </c>
      <c r="G356" s="14">
        <f t="shared" si="69"/>
        <v>0.003</v>
      </c>
      <c r="H356" s="14">
        <f t="shared" si="70"/>
        <v>0.001766</v>
      </c>
      <c r="I356" s="14">
        <f t="shared" si="71"/>
        <v>0.001234</v>
      </c>
    </row>
    <row r="357" spans="1:9" s="7" customFormat="1" ht="12.75">
      <c r="A357" s="20" t="s">
        <v>307</v>
      </c>
      <c r="B357" s="35" t="s">
        <v>148</v>
      </c>
      <c r="C357" s="34" t="s">
        <v>147</v>
      </c>
      <c r="D357" s="36">
        <v>49</v>
      </c>
      <c r="E357" s="37">
        <v>29.14</v>
      </c>
      <c r="F357" s="33" t="s">
        <v>424</v>
      </c>
      <c r="G357" s="14">
        <f t="shared" si="69"/>
        <v>0.049</v>
      </c>
      <c r="H357" s="14">
        <f t="shared" si="70"/>
        <v>0.02914</v>
      </c>
      <c r="I357" s="14">
        <f t="shared" si="71"/>
        <v>0.019860000000000003</v>
      </c>
    </row>
    <row r="358" spans="1:9" s="7" customFormat="1" ht="12.75">
      <c r="A358" s="20" t="s">
        <v>307</v>
      </c>
      <c r="B358" s="35" t="s">
        <v>749</v>
      </c>
      <c r="C358" s="34" t="s">
        <v>149</v>
      </c>
      <c r="D358" s="36">
        <v>2.5</v>
      </c>
      <c r="E358" s="37">
        <v>0.395</v>
      </c>
      <c r="F358" s="33" t="s">
        <v>424</v>
      </c>
      <c r="G358" s="14">
        <f t="shared" si="69"/>
        <v>0.0025</v>
      </c>
      <c r="H358" s="14">
        <f t="shared" si="70"/>
        <v>0.000395</v>
      </c>
      <c r="I358" s="14">
        <f t="shared" si="71"/>
        <v>0.002105</v>
      </c>
    </row>
    <row r="359" spans="1:9" s="7" customFormat="1" ht="12.75">
      <c r="A359" s="20" t="s">
        <v>307</v>
      </c>
      <c r="B359" s="35" t="s">
        <v>750</v>
      </c>
      <c r="C359" s="34" t="s">
        <v>735</v>
      </c>
      <c r="D359" s="36">
        <v>9</v>
      </c>
      <c r="E359" s="37">
        <v>2.617</v>
      </c>
      <c r="F359" s="33" t="s">
        <v>424</v>
      </c>
      <c r="G359" s="14">
        <f t="shared" si="69"/>
        <v>0.009</v>
      </c>
      <c r="H359" s="14">
        <f t="shared" si="70"/>
        <v>0.002617</v>
      </c>
      <c r="I359" s="14">
        <f t="shared" si="71"/>
        <v>0.006383</v>
      </c>
    </row>
    <row r="360" spans="1:9" s="7" customFormat="1" ht="12.75">
      <c r="A360" s="20" t="s">
        <v>307</v>
      </c>
      <c r="B360" s="35" t="s">
        <v>751</v>
      </c>
      <c r="C360" s="34" t="s">
        <v>496</v>
      </c>
      <c r="D360" s="36">
        <v>3</v>
      </c>
      <c r="E360" s="37">
        <v>1.771</v>
      </c>
      <c r="F360" s="33" t="s">
        <v>424</v>
      </c>
      <c r="G360" s="14">
        <f t="shared" si="69"/>
        <v>0.003</v>
      </c>
      <c r="H360" s="14">
        <f t="shared" si="70"/>
        <v>0.001771</v>
      </c>
      <c r="I360" s="14">
        <f t="shared" si="71"/>
        <v>0.001229</v>
      </c>
    </row>
    <row r="361" spans="1:9" s="7" customFormat="1" ht="12.75">
      <c r="A361" s="20" t="s">
        <v>307</v>
      </c>
      <c r="B361" s="35" t="s">
        <v>752</v>
      </c>
      <c r="C361" s="34" t="s">
        <v>150</v>
      </c>
      <c r="D361" s="36">
        <v>12</v>
      </c>
      <c r="E361" s="37">
        <v>4.138</v>
      </c>
      <c r="F361" s="33" t="s">
        <v>424</v>
      </c>
      <c r="G361" s="14">
        <f t="shared" si="69"/>
        <v>0.012</v>
      </c>
      <c r="H361" s="14">
        <f t="shared" si="70"/>
        <v>0.004138</v>
      </c>
      <c r="I361" s="14">
        <f t="shared" si="71"/>
        <v>0.007862000000000001</v>
      </c>
    </row>
    <row r="362" spans="1:9" s="7" customFormat="1" ht="22.5">
      <c r="A362" s="20" t="s">
        <v>307</v>
      </c>
      <c r="B362" s="35" t="s">
        <v>753</v>
      </c>
      <c r="C362" s="39" t="s">
        <v>736</v>
      </c>
      <c r="D362" s="36">
        <v>2</v>
      </c>
      <c r="E362" s="37">
        <v>0.905</v>
      </c>
      <c r="F362" s="33" t="s">
        <v>424</v>
      </c>
      <c r="G362" s="14">
        <f t="shared" si="69"/>
        <v>0.002</v>
      </c>
      <c r="H362" s="14">
        <f t="shared" si="70"/>
        <v>0.000905</v>
      </c>
      <c r="I362" s="14">
        <f t="shared" si="71"/>
        <v>0.001095</v>
      </c>
    </row>
    <row r="363" spans="1:9" s="7" customFormat="1" ht="22.5">
      <c r="A363" s="20" t="s">
        <v>307</v>
      </c>
      <c r="B363" s="35" t="s">
        <v>754</v>
      </c>
      <c r="C363" s="39" t="s">
        <v>737</v>
      </c>
      <c r="D363" s="36">
        <v>7</v>
      </c>
      <c r="E363" s="37">
        <v>4.279</v>
      </c>
      <c r="F363" s="33" t="s">
        <v>424</v>
      </c>
      <c r="G363" s="14">
        <f t="shared" si="69"/>
        <v>0.007</v>
      </c>
      <c r="H363" s="14">
        <f t="shared" si="70"/>
        <v>0.004279</v>
      </c>
      <c r="I363" s="14">
        <f t="shared" si="71"/>
        <v>0.0027210000000000003</v>
      </c>
    </row>
    <row r="364" spans="1:9" s="7" customFormat="1" ht="22.5">
      <c r="A364" s="20" t="s">
        <v>307</v>
      </c>
      <c r="B364" s="35" t="s">
        <v>755</v>
      </c>
      <c r="C364" s="39" t="s">
        <v>738</v>
      </c>
      <c r="D364" s="36">
        <v>3</v>
      </c>
      <c r="E364" s="37">
        <v>2.365</v>
      </c>
      <c r="F364" s="33" t="s">
        <v>424</v>
      </c>
      <c r="G364" s="14">
        <f t="shared" si="69"/>
        <v>0.003</v>
      </c>
      <c r="H364" s="14">
        <f t="shared" si="70"/>
        <v>0.0023650000000000003</v>
      </c>
      <c r="I364" s="14">
        <f t="shared" si="71"/>
        <v>0.0006349999999999997</v>
      </c>
    </row>
    <row r="365" spans="1:9" s="7" customFormat="1" ht="22.5">
      <c r="A365" s="20" t="s">
        <v>307</v>
      </c>
      <c r="B365" s="35" t="s">
        <v>756</v>
      </c>
      <c r="C365" s="39" t="s">
        <v>739</v>
      </c>
      <c r="D365" s="36">
        <v>3</v>
      </c>
      <c r="E365" s="37">
        <v>1.736</v>
      </c>
      <c r="F365" s="33" t="s">
        <v>424</v>
      </c>
      <c r="G365" s="14">
        <f t="shared" si="69"/>
        <v>0.003</v>
      </c>
      <c r="H365" s="14">
        <f t="shared" si="70"/>
        <v>0.001736</v>
      </c>
      <c r="I365" s="14">
        <f t="shared" si="71"/>
        <v>0.0012640000000000001</v>
      </c>
    </row>
    <row r="366" spans="1:9" s="7" customFormat="1" ht="22.5">
      <c r="A366" s="20" t="s">
        <v>307</v>
      </c>
      <c r="B366" s="35" t="s">
        <v>757</v>
      </c>
      <c r="C366" s="39" t="s">
        <v>740</v>
      </c>
      <c r="D366" s="36">
        <v>3</v>
      </c>
      <c r="E366" s="37">
        <v>2.428</v>
      </c>
      <c r="F366" s="33" t="s">
        <v>424</v>
      </c>
      <c r="G366" s="14">
        <f t="shared" si="69"/>
        <v>0.003</v>
      </c>
      <c r="H366" s="14">
        <f t="shared" si="70"/>
        <v>0.002428</v>
      </c>
      <c r="I366" s="14">
        <f t="shared" si="71"/>
        <v>0.000572</v>
      </c>
    </row>
    <row r="367" spans="1:9" s="7" customFormat="1" ht="12.75">
      <c r="A367" s="20" t="s">
        <v>307</v>
      </c>
      <c r="B367" s="35" t="s">
        <v>758</v>
      </c>
      <c r="C367" s="34" t="s">
        <v>39</v>
      </c>
      <c r="D367" s="36">
        <v>10</v>
      </c>
      <c r="E367" s="37">
        <v>4.237</v>
      </c>
      <c r="F367" s="33" t="s">
        <v>424</v>
      </c>
      <c r="G367" s="14">
        <f t="shared" si="69"/>
        <v>0.01</v>
      </c>
      <c r="H367" s="14">
        <f t="shared" si="70"/>
        <v>0.004237</v>
      </c>
      <c r="I367" s="14">
        <f t="shared" si="71"/>
        <v>0.005763</v>
      </c>
    </row>
    <row r="368" spans="1:9" s="7" customFormat="1" ht="22.5">
      <c r="A368" s="20" t="s">
        <v>307</v>
      </c>
      <c r="B368" s="35" t="s">
        <v>759</v>
      </c>
      <c r="C368" s="39" t="s">
        <v>741</v>
      </c>
      <c r="D368" s="36">
        <v>4</v>
      </c>
      <c r="E368" s="37">
        <v>3.036</v>
      </c>
      <c r="F368" s="33" t="s">
        <v>424</v>
      </c>
      <c r="G368" s="14">
        <f t="shared" si="69"/>
        <v>0.004</v>
      </c>
      <c r="H368" s="14">
        <f t="shared" si="70"/>
        <v>0.003036</v>
      </c>
      <c r="I368" s="14">
        <f t="shared" si="71"/>
        <v>0.000964</v>
      </c>
    </row>
    <row r="369" spans="1:9" s="7" customFormat="1" ht="12.75">
      <c r="A369" s="20" t="s">
        <v>307</v>
      </c>
      <c r="B369" s="35" t="s">
        <v>760</v>
      </c>
      <c r="C369" s="34" t="s">
        <v>287</v>
      </c>
      <c r="D369" s="36">
        <v>6</v>
      </c>
      <c r="E369" s="37">
        <v>8.323</v>
      </c>
      <c r="F369" s="33" t="s">
        <v>424</v>
      </c>
      <c r="G369" s="14">
        <f aca="true" t="shared" si="72" ref="G369:G381">D369/1000</f>
        <v>0.006</v>
      </c>
      <c r="H369" s="14">
        <f aca="true" t="shared" si="73" ref="H369:H381">E369/1000</f>
        <v>0.008323</v>
      </c>
      <c r="I369" s="14">
        <f aca="true" t="shared" si="74" ref="I369:I381">G369-H369</f>
        <v>-0.0023230000000000004</v>
      </c>
    </row>
    <row r="370" spans="1:9" s="7" customFormat="1" ht="12.75">
      <c r="A370" s="20" t="s">
        <v>307</v>
      </c>
      <c r="B370" s="35" t="s">
        <v>761</v>
      </c>
      <c r="C370" s="34" t="s">
        <v>151</v>
      </c>
      <c r="D370" s="36">
        <v>2</v>
      </c>
      <c r="E370" s="37">
        <v>0.739</v>
      </c>
      <c r="F370" s="33" t="s">
        <v>424</v>
      </c>
      <c r="G370" s="14">
        <f t="shared" si="72"/>
        <v>0.002</v>
      </c>
      <c r="H370" s="14">
        <f t="shared" si="73"/>
        <v>0.000739</v>
      </c>
      <c r="I370" s="14">
        <f t="shared" si="74"/>
        <v>0.001261</v>
      </c>
    </row>
    <row r="371" spans="1:9" s="7" customFormat="1" ht="12.75">
      <c r="A371" s="20" t="s">
        <v>307</v>
      </c>
      <c r="B371" s="35" t="s">
        <v>762</v>
      </c>
      <c r="C371" s="34" t="s">
        <v>153</v>
      </c>
      <c r="D371" s="36">
        <v>70</v>
      </c>
      <c r="E371" s="37">
        <v>41.013</v>
      </c>
      <c r="F371" s="33" t="s">
        <v>424</v>
      </c>
      <c r="G371" s="14">
        <f t="shared" si="72"/>
        <v>0.07</v>
      </c>
      <c r="H371" s="14">
        <f t="shared" si="73"/>
        <v>0.041013</v>
      </c>
      <c r="I371" s="14">
        <f t="shared" si="74"/>
        <v>0.028987000000000006</v>
      </c>
    </row>
    <row r="372" spans="1:9" s="7" customFormat="1" ht="12.75">
      <c r="A372" s="20" t="s">
        <v>307</v>
      </c>
      <c r="B372" s="35" t="s">
        <v>763</v>
      </c>
      <c r="C372" s="34" t="s">
        <v>742</v>
      </c>
      <c r="D372" s="36">
        <v>0.08</v>
      </c>
      <c r="E372" s="37">
        <v>0.005</v>
      </c>
      <c r="F372" s="33" t="s">
        <v>424</v>
      </c>
      <c r="G372" s="14">
        <f t="shared" si="72"/>
        <v>8E-05</v>
      </c>
      <c r="H372" s="14">
        <f t="shared" si="73"/>
        <v>5E-06</v>
      </c>
      <c r="I372" s="14">
        <f t="shared" si="74"/>
        <v>7.500000000000001E-05</v>
      </c>
    </row>
    <row r="373" spans="1:9" s="7" customFormat="1" ht="12.75">
      <c r="A373" s="20" t="s">
        <v>307</v>
      </c>
      <c r="B373" s="35" t="s">
        <v>178</v>
      </c>
      <c r="C373" s="34" t="s">
        <v>177</v>
      </c>
      <c r="D373" s="36">
        <v>1.87</v>
      </c>
      <c r="E373" s="37">
        <v>0.134</v>
      </c>
      <c r="F373" s="33" t="s">
        <v>424</v>
      </c>
      <c r="G373" s="14">
        <f t="shared" si="72"/>
        <v>0.0018700000000000001</v>
      </c>
      <c r="H373" s="14">
        <f t="shared" si="73"/>
        <v>0.000134</v>
      </c>
      <c r="I373" s="14">
        <f t="shared" si="74"/>
        <v>0.0017360000000000001</v>
      </c>
    </row>
    <row r="374" spans="1:9" s="7" customFormat="1" ht="12.75">
      <c r="A374" s="20" t="s">
        <v>307</v>
      </c>
      <c r="B374" s="35" t="s">
        <v>764</v>
      </c>
      <c r="C374" s="34" t="s">
        <v>743</v>
      </c>
      <c r="D374" s="36">
        <v>2</v>
      </c>
      <c r="E374" s="37">
        <v>1.026</v>
      </c>
      <c r="F374" s="33" t="s">
        <v>424</v>
      </c>
      <c r="G374" s="14">
        <f t="shared" si="72"/>
        <v>0.002</v>
      </c>
      <c r="H374" s="14">
        <f t="shared" si="73"/>
        <v>0.001026</v>
      </c>
      <c r="I374" s="14">
        <f t="shared" si="74"/>
        <v>0.000974</v>
      </c>
    </row>
    <row r="375" spans="1:9" s="7" customFormat="1" ht="12.75">
      <c r="A375" s="20" t="s">
        <v>307</v>
      </c>
      <c r="B375" s="35" t="s">
        <v>765</v>
      </c>
      <c r="C375" s="34" t="s">
        <v>154</v>
      </c>
      <c r="D375" s="36">
        <v>40</v>
      </c>
      <c r="E375" s="37">
        <v>22.934</v>
      </c>
      <c r="F375" s="33" t="s">
        <v>424</v>
      </c>
      <c r="G375" s="14">
        <f t="shared" si="72"/>
        <v>0.04</v>
      </c>
      <c r="H375" s="14">
        <f t="shared" si="73"/>
        <v>0.022934</v>
      </c>
      <c r="I375" s="14">
        <f t="shared" si="74"/>
        <v>0.017066</v>
      </c>
    </row>
    <row r="376" spans="1:9" s="7" customFormat="1" ht="12.75">
      <c r="A376" s="20" t="s">
        <v>307</v>
      </c>
      <c r="B376" s="35" t="s">
        <v>766</v>
      </c>
      <c r="C376" s="34" t="s">
        <v>744</v>
      </c>
      <c r="D376" s="36">
        <v>10</v>
      </c>
      <c r="E376" s="37">
        <v>3.079</v>
      </c>
      <c r="F376" s="33" t="s">
        <v>424</v>
      </c>
      <c r="G376" s="14">
        <f t="shared" si="72"/>
        <v>0.01</v>
      </c>
      <c r="H376" s="14">
        <f t="shared" si="73"/>
        <v>0.003079</v>
      </c>
      <c r="I376" s="14">
        <f t="shared" si="74"/>
        <v>0.006921</v>
      </c>
    </row>
    <row r="377" spans="1:9" s="7" customFormat="1" ht="12.75">
      <c r="A377" s="20" t="s">
        <v>307</v>
      </c>
      <c r="B377" s="35" t="s">
        <v>767</v>
      </c>
      <c r="C377" s="34" t="s">
        <v>155</v>
      </c>
      <c r="D377" s="36">
        <v>10</v>
      </c>
      <c r="E377" s="37">
        <v>3.234</v>
      </c>
      <c r="F377" s="33" t="s">
        <v>424</v>
      </c>
      <c r="G377" s="14">
        <f t="shared" si="72"/>
        <v>0.01</v>
      </c>
      <c r="H377" s="14">
        <f t="shared" si="73"/>
        <v>0.003234</v>
      </c>
      <c r="I377" s="14">
        <f t="shared" si="74"/>
        <v>0.006766</v>
      </c>
    </row>
    <row r="378" spans="1:9" s="7" customFormat="1" ht="22.5">
      <c r="A378" s="20" t="s">
        <v>307</v>
      </c>
      <c r="B378" s="35" t="s">
        <v>768</v>
      </c>
      <c r="C378" s="34" t="s">
        <v>745</v>
      </c>
      <c r="D378" s="36">
        <v>20</v>
      </c>
      <c r="E378" s="37">
        <v>10.48</v>
      </c>
      <c r="F378" s="33" t="s">
        <v>424</v>
      </c>
      <c r="G378" s="14">
        <f t="shared" si="72"/>
        <v>0.02</v>
      </c>
      <c r="H378" s="14">
        <f t="shared" si="73"/>
        <v>0.01048</v>
      </c>
      <c r="I378" s="14">
        <f t="shared" si="74"/>
        <v>0.00952</v>
      </c>
    </row>
    <row r="379" spans="1:9" s="7" customFormat="1" ht="12.75">
      <c r="A379" s="20" t="s">
        <v>307</v>
      </c>
      <c r="B379" s="35" t="s">
        <v>769</v>
      </c>
      <c r="C379" s="34" t="s">
        <v>156</v>
      </c>
      <c r="D379" s="36">
        <v>20</v>
      </c>
      <c r="E379" s="37">
        <v>12.197</v>
      </c>
      <c r="F379" s="33" t="s">
        <v>424</v>
      </c>
      <c r="G379" s="14">
        <f t="shared" si="72"/>
        <v>0.02</v>
      </c>
      <c r="H379" s="14">
        <f t="shared" si="73"/>
        <v>0.012197</v>
      </c>
      <c r="I379" s="14">
        <f t="shared" si="74"/>
        <v>0.007803000000000001</v>
      </c>
    </row>
    <row r="380" spans="1:9" s="7" customFormat="1" ht="12.75">
      <c r="A380" s="20" t="s">
        <v>307</v>
      </c>
      <c r="B380" s="35" t="s">
        <v>152</v>
      </c>
      <c r="C380" s="34" t="s">
        <v>746</v>
      </c>
      <c r="D380" s="36">
        <v>10</v>
      </c>
      <c r="E380" s="37">
        <v>7.368</v>
      </c>
      <c r="F380" s="33" t="s">
        <v>424</v>
      </c>
      <c r="G380" s="14">
        <f t="shared" si="72"/>
        <v>0.01</v>
      </c>
      <c r="H380" s="14">
        <f t="shared" si="73"/>
        <v>0.007368</v>
      </c>
      <c r="I380" s="14">
        <f t="shared" si="74"/>
        <v>0.002632</v>
      </c>
    </row>
    <row r="381" spans="1:9" s="7" customFormat="1" ht="12.75">
      <c r="A381" s="20" t="s">
        <v>307</v>
      </c>
      <c r="B381" s="35" t="s">
        <v>770</v>
      </c>
      <c r="C381" s="34" t="s">
        <v>145</v>
      </c>
      <c r="D381" s="36">
        <v>8.7</v>
      </c>
      <c r="E381" s="37">
        <v>7.842</v>
      </c>
      <c r="F381" s="33" t="s">
        <v>424</v>
      </c>
      <c r="G381" s="14">
        <f t="shared" si="72"/>
        <v>0.0087</v>
      </c>
      <c r="H381" s="14">
        <f t="shared" si="73"/>
        <v>0.007842</v>
      </c>
      <c r="I381" s="14">
        <f t="shared" si="74"/>
        <v>0.0008579999999999994</v>
      </c>
    </row>
    <row r="382" spans="1:9" s="7" customFormat="1" ht="12.75">
      <c r="A382" s="20" t="s">
        <v>307</v>
      </c>
      <c r="B382" s="35" t="s">
        <v>771</v>
      </c>
      <c r="C382" s="34" t="s">
        <v>157</v>
      </c>
      <c r="D382" s="36">
        <v>14</v>
      </c>
      <c r="E382" s="37">
        <v>6.281</v>
      </c>
      <c r="F382" s="33" t="s">
        <v>424</v>
      </c>
      <c r="G382" s="14">
        <f aca="true" t="shared" si="75" ref="G382:H386">D382/1000</f>
        <v>0.014</v>
      </c>
      <c r="H382" s="14">
        <f t="shared" si="75"/>
        <v>0.006281</v>
      </c>
      <c r="I382" s="14">
        <f>G382-H382</f>
        <v>0.007719</v>
      </c>
    </row>
    <row r="383" spans="1:9" s="7" customFormat="1" ht="12.75">
      <c r="A383" s="20" t="s">
        <v>307</v>
      </c>
      <c r="B383" s="35" t="s">
        <v>772</v>
      </c>
      <c r="C383" s="34" t="s">
        <v>747</v>
      </c>
      <c r="D383" s="36">
        <v>9</v>
      </c>
      <c r="E383" s="37">
        <v>6.057</v>
      </c>
      <c r="F383" s="33" t="s">
        <v>424</v>
      </c>
      <c r="G383" s="14">
        <f t="shared" si="75"/>
        <v>0.009</v>
      </c>
      <c r="H383" s="14">
        <f t="shared" si="75"/>
        <v>0.006057000000000001</v>
      </c>
      <c r="I383" s="14">
        <f>G383-H383</f>
        <v>0.0029429999999999986</v>
      </c>
    </row>
    <row r="384" spans="1:9" s="7" customFormat="1" ht="22.5">
      <c r="A384" s="20" t="s">
        <v>307</v>
      </c>
      <c r="B384" s="35" t="s">
        <v>773</v>
      </c>
      <c r="C384" s="34" t="s">
        <v>158</v>
      </c>
      <c r="D384" s="36">
        <v>5</v>
      </c>
      <c r="E384" s="37">
        <v>1.229</v>
      </c>
      <c r="F384" s="33" t="s">
        <v>424</v>
      </c>
      <c r="G384" s="14">
        <f t="shared" si="75"/>
        <v>0.005</v>
      </c>
      <c r="H384" s="14">
        <f t="shared" si="75"/>
        <v>0.001229</v>
      </c>
      <c r="I384" s="14">
        <f>G384-H384</f>
        <v>0.003771</v>
      </c>
    </row>
    <row r="385" spans="1:9" s="7" customFormat="1" ht="12.75">
      <c r="A385" s="20" t="s">
        <v>307</v>
      </c>
      <c r="B385" s="35" t="s">
        <v>774</v>
      </c>
      <c r="C385" s="34" t="s">
        <v>320</v>
      </c>
      <c r="D385" s="36">
        <v>9</v>
      </c>
      <c r="E385" s="37">
        <v>3.731</v>
      </c>
      <c r="F385" s="33" t="s">
        <v>424</v>
      </c>
      <c r="G385" s="14">
        <f t="shared" si="75"/>
        <v>0.009</v>
      </c>
      <c r="H385" s="14">
        <f t="shared" si="75"/>
        <v>0.003731</v>
      </c>
      <c r="I385" s="14">
        <f>G385-H385</f>
        <v>0.005268999999999999</v>
      </c>
    </row>
    <row r="386" spans="1:9" s="7" customFormat="1" ht="22.5">
      <c r="A386" s="20" t="s">
        <v>307</v>
      </c>
      <c r="B386" s="35" t="s">
        <v>775</v>
      </c>
      <c r="C386" s="34" t="s">
        <v>159</v>
      </c>
      <c r="D386" s="36">
        <v>20</v>
      </c>
      <c r="E386" s="37">
        <v>15.778</v>
      </c>
      <c r="F386" s="33" t="s">
        <v>424</v>
      </c>
      <c r="G386" s="14">
        <f t="shared" si="75"/>
        <v>0.02</v>
      </c>
      <c r="H386" s="14">
        <f t="shared" si="75"/>
        <v>0.015778</v>
      </c>
      <c r="I386" s="14">
        <f>G386-H386</f>
        <v>0.004222</v>
      </c>
    </row>
    <row r="387" spans="1:9" s="7" customFormat="1" ht="12.75">
      <c r="A387" s="20" t="s">
        <v>307</v>
      </c>
      <c r="B387" s="35" t="s">
        <v>776</v>
      </c>
      <c r="C387" s="34" t="s">
        <v>748</v>
      </c>
      <c r="D387" s="36">
        <v>6.7</v>
      </c>
      <c r="E387" s="37">
        <v>1.204</v>
      </c>
      <c r="F387" s="33" t="s">
        <v>424</v>
      </c>
      <c r="G387" s="14">
        <f aca="true" t="shared" si="76" ref="G387:G393">D387/1000</f>
        <v>0.0067</v>
      </c>
      <c r="H387" s="14">
        <f aca="true" t="shared" si="77" ref="H387:H393">E387/1000</f>
        <v>0.001204</v>
      </c>
      <c r="I387" s="14">
        <f aca="true" t="shared" si="78" ref="I387:I393">G387-H387</f>
        <v>0.005496</v>
      </c>
    </row>
    <row r="388" spans="1:9" s="7" customFormat="1" ht="12.75">
      <c r="A388" s="20" t="s">
        <v>307</v>
      </c>
      <c r="B388" s="35" t="s">
        <v>161</v>
      </c>
      <c r="C388" s="34" t="s">
        <v>160</v>
      </c>
      <c r="D388" s="36">
        <v>4</v>
      </c>
      <c r="E388" s="37">
        <v>1.583</v>
      </c>
      <c r="F388" s="33" t="s">
        <v>424</v>
      </c>
      <c r="G388" s="14">
        <f t="shared" si="76"/>
        <v>0.004</v>
      </c>
      <c r="H388" s="14">
        <f t="shared" si="77"/>
        <v>0.001583</v>
      </c>
      <c r="I388" s="14">
        <f t="shared" si="78"/>
        <v>0.002417</v>
      </c>
    </row>
    <row r="389" spans="1:9" s="7" customFormat="1" ht="12.75">
      <c r="A389" s="20" t="s">
        <v>307</v>
      </c>
      <c r="B389" s="35" t="s">
        <v>804</v>
      </c>
      <c r="C389" s="34" t="s">
        <v>162</v>
      </c>
      <c r="D389" s="36">
        <v>0.2</v>
      </c>
      <c r="E389" s="37">
        <v>0.096</v>
      </c>
      <c r="F389" s="33" t="s">
        <v>429</v>
      </c>
      <c r="G389" s="14">
        <f t="shared" si="76"/>
        <v>0.0002</v>
      </c>
      <c r="H389" s="14">
        <f t="shared" si="77"/>
        <v>9.6E-05</v>
      </c>
      <c r="I389" s="14">
        <f t="shared" si="78"/>
        <v>0.00010400000000000001</v>
      </c>
    </row>
    <row r="390" spans="1:9" s="7" customFormat="1" ht="12.75">
      <c r="A390" s="20" t="s">
        <v>307</v>
      </c>
      <c r="B390" s="35" t="s">
        <v>805</v>
      </c>
      <c r="C390" s="34" t="s">
        <v>777</v>
      </c>
      <c r="D390" s="36">
        <v>0.4</v>
      </c>
      <c r="E390" s="37">
        <v>0.356</v>
      </c>
      <c r="F390" s="33" t="s">
        <v>429</v>
      </c>
      <c r="G390" s="14">
        <f t="shared" si="76"/>
        <v>0.0004</v>
      </c>
      <c r="H390" s="14">
        <f t="shared" si="77"/>
        <v>0.000356</v>
      </c>
      <c r="I390" s="14">
        <f t="shared" si="78"/>
        <v>4.400000000000004E-05</v>
      </c>
    </row>
    <row r="391" spans="1:9" s="7" customFormat="1" ht="12.75">
      <c r="A391" s="20" t="s">
        <v>307</v>
      </c>
      <c r="B391" s="35" t="s">
        <v>806</v>
      </c>
      <c r="C391" s="34" t="s">
        <v>163</v>
      </c>
      <c r="D391" s="36">
        <v>0.2</v>
      </c>
      <c r="E391" s="37">
        <v>0.218</v>
      </c>
      <c r="F391" s="33" t="s">
        <v>429</v>
      </c>
      <c r="G391" s="14">
        <f t="shared" si="76"/>
        <v>0.0002</v>
      </c>
      <c r="H391" s="14">
        <f t="shared" si="77"/>
        <v>0.00021799999999999999</v>
      </c>
      <c r="I391" s="14">
        <f t="shared" si="78"/>
        <v>-1.7999999999999977E-05</v>
      </c>
    </row>
    <row r="392" spans="1:9" s="7" customFormat="1" ht="12.75">
      <c r="A392" s="20" t="s">
        <v>307</v>
      </c>
      <c r="B392" s="35" t="s">
        <v>189</v>
      </c>
      <c r="C392" s="34" t="s">
        <v>188</v>
      </c>
      <c r="D392" s="36">
        <v>0.7</v>
      </c>
      <c r="E392" s="37">
        <v>0.759</v>
      </c>
      <c r="F392" s="33" t="s">
        <v>429</v>
      </c>
      <c r="G392" s="14">
        <f t="shared" si="76"/>
        <v>0.0007</v>
      </c>
      <c r="H392" s="14">
        <f t="shared" si="77"/>
        <v>0.000759</v>
      </c>
      <c r="I392" s="14">
        <f t="shared" si="78"/>
        <v>-5.9000000000000025E-05</v>
      </c>
    </row>
    <row r="393" spans="1:9" s="7" customFormat="1" ht="22.5">
      <c r="A393" s="20" t="s">
        <v>307</v>
      </c>
      <c r="B393" s="35" t="s">
        <v>265</v>
      </c>
      <c r="C393" s="34" t="s">
        <v>778</v>
      </c>
      <c r="D393" s="36">
        <v>1</v>
      </c>
      <c r="E393" s="37">
        <v>0.128</v>
      </c>
      <c r="F393" s="33" t="s">
        <v>429</v>
      </c>
      <c r="G393" s="14">
        <f t="shared" si="76"/>
        <v>0.001</v>
      </c>
      <c r="H393" s="14">
        <f t="shared" si="77"/>
        <v>0.000128</v>
      </c>
      <c r="I393" s="14">
        <f t="shared" si="78"/>
        <v>0.000872</v>
      </c>
    </row>
    <row r="394" spans="1:9" s="7" customFormat="1" ht="22.5">
      <c r="A394" s="20" t="s">
        <v>307</v>
      </c>
      <c r="B394" s="35" t="s">
        <v>807</v>
      </c>
      <c r="C394" s="39" t="s">
        <v>779</v>
      </c>
      <c r="D394" s="36">
        <v>0.5</v>
      </c>
      <c r="E394" s="37">
        <v>0.2</v>
      </c>
      <c r="F394" s="33" t="s">
        <v>429</v>
      </c>
      <c r="G394" s="14">
        <f aca="true" t="shared" si="79" ref="G394:G402">D394/1000</f>
        <v>0.0005</v>
      </c>
      <c r="H394" s="14">
        <f aca="true" t="shared" si="80" ref="H394:H402">E394/1000</f>
        <v>0.0002</v>
      </c>
      <c r="I394" s="14">
        <f aca="true" t="shared" si="81" ref="I394:I402">G394-H394</f>
        <v>0.00030000000000000003</v>
      </c>
    </row>
    <row r="395" spans="1:9" s="7" customFormat="1" ht="22.5">
      <c r="A395" s="20" t="s">
        <v>307</v>
      </c>
      <c r="B395" s="35" t="s">
        <v>808</v>
      </c>
      <c r="C395" s="34" t="s">
        <v>780</v>
      </c>
      <c r="D395" s="36">
        <v>0.1</v>
      </c>
      <c r="E395" s="37">
        <v>0.093</v>
      </c>
      <c r="F395" s="33" t="s">
        <v>429</v>
      </c>
      <c r="G395" s="14">
        <f t="shared" si="79"/>
        <v>0.0001</v>
      </c>
      <c r="H395" s="14">
        <f t="shared" si="80"/>
        <v>9.3E-05</v>
      </c>
      <c r="I395" s="14">
        <f t="shared" si="81"/>
        <v>7.0000000000000075E-06</v>
      </c>
    </row>
    <row r="396" spans="1:9" s="7" customFormat="1" ht="12.75">
      <c r="A396" s="20" t="s">
        <v>307</v>
      </c>
      <c r="B396" s="35" t="s">
        <v>809</v>
      </c>
      <c r="C396" s="34" t="s">
        <v>164</v>
      </c>
      <c r="D396" s="36">
        <v>3</v>
      </c>
      <c r="E396" s="37">
        <v>1.53</v>
      </c>
      <c r="F396" s="33" t="s">
        <v>429</v>
      </c>
      <c r="G396" s="14">
        <f t="shared" si="79"/>
        <v>0.003</v>
      </c>
      <c r="H396" s="14">
        <f t="shared" si="80"/>
        <v>0.0015300000000000001</v>
      </c>
      <c r="I396" s="14">
        <f t="shared" si="81"/>
        <v>0.00147</v>
      </c>
    </row>
    <row r="397" spans="1:9" s="7" customFormat="1" ht="12.75">
      <c r="A397" s="20" t="s">
        <v>307</v>
      </c>
      <c r="B397" s="35" t="s">
        <v>810</v>
      </c>
      <c r="C397" s="34" t="s">
        <v>781</v>
      </c>
      <c r="D397" s="36">
        <v>3.8</v>
      </c>
      <c r="E397" s="37">
        <v>2.77</v>
      </c>
      <c r="F397" s="33" t="s">
        <v>429</v>
      </c>
      <c r="G397" s="14">
        <f t="shared" si="79"/>
        <v>0.0038</v>
      </c>
      <c r="H397" s="14">
        <f t="shared" si="80"/>
        <v>0.00277</v>
      </c>
      <c r="I397" s="14">
        <f t="shared" si="81"/>
        <v>0.00103</v>
      </c>
    </row>
    <row r="398" spans="1:9" s="7" customFormat="1" ht="22.5">
      <c r="A398" s="20" t="s">
        <v>307</v>
      </c>
      <c r="B398" s="35" t="s">
        <v>811</v>
      </c>
      <c r="C398" s="39" t="s">
        <v>782</v>
      </c>
      <c r="D398" s="36">
        <v>0.5</v>
      </c>
      <c r="E398" s="37">
        <v>0.439</v>
      </c>
      <c r="F398" s="33" t="s">
        <v>429</v>
      </c>
      <c r="G398" s="14">
        <f t="shared" si="79"/>
        <v>0.0005</v>
      </c>
      <c r="H398" s="14">
        <f t="shared" si="80"/>
        <v>0.000439</v>
      </c>
      <c r="I398" s="14">
        <f t="shared" si="81"/>
        <v>6.100000000000002E-05</v>
      </c>
    </row>
    <row r="399" spans="1:9" s="7" customFormat="1" ht="22.5">
      <c r="A399" s="20" t="s">
        <v>307</v>
      </c>
      <c r="B399" s="35" t="s">
        <v>812</v>
      </c>
      <c r="C399" s="39" t="s">
        <v>783</v>
      </c>
      <c r="D399" s="36">
        <v>1</v>
      </c>
      <c r="E399" s="37">
        <v>8.916</v>
      </c>
      <c r="F399" s="33" t="s">
        <v>429</v>
      </c>
      <c r="G399" s="14">
        <f t="shared" si="79"/>
        <v>0.001</v>
      </c>
      <c r="H399" s="14">
        <f t="shared" si="80"/>
        <v>0.008916</v>
      </c>
      <c r="I399" s="14">
        <f t="shared" si="81"/>
        <v>-0.007916</v>
      </c>
    </row>
    <row r="400" spans="1:9" s="7" customFormat="1" ht="22.5">
      <c r="A400" s="20" t="s">
        <v>307</v>
      </c>
      <c r="B400" s="35" t="s">
        <v>288</v>
      </c>
      <c r="C400" s="39" t="s">
        <v>784</v>
      </c>
      <c r="D400" s="36">
        <v>4.5</v>
      </c>
      <c r="E400" s="37">
        <v>1.24</v>
      </c>
      <c r="F400" s="33" t="s">
        <v>429</v>
      </c>
      <c r="G400" s="14">
        <f t="shared" si="79"/>
        <v>0.0045</v>
      </c>
      <c r="H400" s="14">
        <f t="shared" si="80"/>
        <v>0.00124</v>
      </c>
      <c r="I400" s="14">
        <f t="shared" si="81"/>
        <v>0.00326</v>
      </c>
    </row>
    <row r="401" spans="1:9" s="7" customFormat="1" ht="22.5">
      <c r="A401" s="20" t="s">
        <v>307</v>
      </c>
      <c r="B401" s="35" t="s">
        <v>813</v>
      </c>
      <c r="C401" s="34" t="s">
        <v>289</v>
      </c>
      <c r="D401" s="36">
        <v>0.3</v>
      </c>
      <c r="E401" s="37">
        <v>0.374</v>
      </c>
      <c r="F401" s="33" t="s">
        <v>429</v>
      </c>
      <c r="G401" s="14">
        <f t="shared" si="79"/>
        <v>0.0003</v>
      </c>
      <c r="H401" s="14">
        <f t="shared" si="80"/>
        <v>0.000374</v>
      </c>
      <c r="I401" s="14">
        <f t="shared" si="81"/>
        <v>-7.400000000000001E-05</v>
      </c>
    </row>
    <row r="402" spans="1:9" s="7" customFormat="1" ht="12.75">
      <c r="A402" s="20" t="s">
        <v>307</v>
      </c>
      <c r="B402" s="35" t="s">
        <v>814</v>
      </c>
      <c r="C402" s="34" t="s">
        <v>290</v>
      </c>
      <c r="D402" s="36">
        <v>1.2</v>
      </c>
      <c r="E402" s="37">
        <v>1.406</v>
      </c>
      <c r="F402" s="33" t="s">
        <v>429</v>
      </c>
      <c r="G402" s="14">
        <f t="shared" si="79"/>
        <v>0.0012</v>
      </c>
      <c r="H402" s="14">
        <f t="shared" si="80"/>
        <v>0.001406</v>
      </c>
      <c r="I402" s="14">
        <f t="shared" si="81"/>
        <v>-0.00020600000000000002</v>
      </c>
    </row>
    <row r="403" spans="1:9" s="7" customFormat="1" ht="12.75">
      <c r="A403" s="20" t="s">
        <v>307</v>
      </c>
      <c r="B403" s="35" t="s">
        <v>815</v>
      </c>
      <c r="C403" s="34" t="s">
        <v>785</v>
      </c>
      <c r="D403" s="36">
        <v>0.5</v>
      </c>
      <c r="E403" s="37">
        <v>0.275</v>
      </c>
      <c r="F403" s="33" t="s">
        <v>429</v>
      </c>
      <c r="G403" s="14">
        <f aca="true" t="shared" si="82" ref="G403:G412">D403/1000</f>
        <v>0.0005</v>
      </c>
      <c r="H403" s="14">
        <f aca="true" t="shared" si="83" ref="H403:H412">E403/1000</f>
        <v>0.000275</v>
      </c>
      <c r="I403" s="14">
        <f aca="true" t="shared" si="84" ref="I403:I412">G403-H403</f>
        <v>0.000225</v>
      </c>
    </row>
    <row r="404" spans="1:9" s="7" customFormat="1" ht="12.75">
      <c r="A404" s="20" t="s">
        <v>307</v>
      </c>
      <c r="B404" s="35" t="s">
        <v>816</v>
      </c>
      <c r="C404" s="34" t="s">
        <v>165</v>
      </c>
      <c r="D404" s="36">
        <v>1</v>
      </c>
      <c r="E404" s="37">
        <v>0.267</v>
      </c>
      <c r="F404" s="33" t="s">
        <v>429</v>
      </c>
      <c r="G404" s="14">
        <f t="shared" si="82"/>
        <v>0.001</v>
      </c>
      <c r="H404" s="14">
        <f t="shared" si="83"/>
        <v>0.00026700000000000004</v>
      </c>
      <c r="I404" s="14">
        <f t="shared" si="84"/>
        <v>0.0007329999999999999</v>
      </c>
    </row>
    <row r="405" spans="1:9" s="7" customFormat="1" ht="12.75">
      <c r="A405" s="20" t="s">
        <v>307</v>
      </c>
      <c r="B405" s="35" t="s">
        <v>817</v>
      </c>
      <c r="C405" s="34" t="s">
        <v>166</v>
      </c>
      <c r="D405" s="36">
        <v>3</v>
      </c>
      <c r="E405" s="37">
        <v>1.004</v>
      </c>
      <c r="F405" s="33" t="s">
        <v>429</v>
      </c>
      <c r="G405" s="14">
        <f t="shared" si="82"/>
        <v>0.003</v>
      </c>
      <c r="H405" s="14">
        <f t="shared" si="83"/>
        <v>0.001004</v>
      </c>
      <c r="I405" s="14">
        <f t="shared" si="84"/>
        <v>0.0019960000000000004</v>
      </c>
    </row>
    <row r="406" spans="1:9" s="7" customFormat="1" ht="12.75">
      <c r="A406" s="20" t="s">
        <v>307</v>
      </c>
      <c r="B406" s="35" t="s">
        <v>818</v>
      </c>
      <c r="C406" s="34" t="s">
        <v>786</v>
      </c>
      <c r="D406" s="36">
        <v>1.4</v>
      </c>
      <c r="E406" s="37">
        <v>0.77</v>
      </c>
      <c r="F406" s="33" t="s">
        <v>429</v>
      </c>
      <c r="G406" s="14">
        <f t="shared" si="82"/>
        <v>0.0014</v>
      </c>
      <c r="H406" s="14">
        <f t="shared" si="83"/>
        <v>0.0007700000000000001</v>
      </c>
      <c r="I406" s="14">
        <f t="shared" si="84"/>
        <v>0.0006299999999999999</v>
      </c>
    </row>
    <row r="407" spans="1:9" s="7" customFormat="1" ht="12.75">
      <c r="A407" s="20" t="s">
        <v>307</v>
      </c>
      <c r="B407" s="35" t="s">
        <v>819</v>
      </c>
      <c r="C407" s="34" t="s">
        <v>167</v>
      </c>
      <c r="D407" s="36">
        <v>2</v>
      </c>
      <c r="E407" s="37">
        <v>0.813</v>
      </c>
      <c r="F407" s="33" t="s">
        <v>429</v>
      </c>
      <c r="G407" s="14">
        <f t="shared" si="82"/>
        <v>0.002</v>
      </c>
      <c r="H407" s="14">
        <f t="shared" si="83"/>
        <v>0.0008129999999999999</v>
      </c>
      <c r="I407" s="14">
        <f t="shared" si="84"/>
        <v>0.0011870000000000001</v>
      </c>
    </row>
    <row r="408" spans="1:9" s="7" customFormat="1" ht="12.75">
      <c r="A408" s="20" t="s">
        <v>307</v>
      </c>
      <c r="B408" s="35" t="s">
        <v>820</v>
      </c>
      <c r="C408" s="34" t="s">
        <v>168</v>
      </c>
      <c r="D408" s="36">
        <v>2.5</v>
      </c>
      <c r="E408" s="37">
        <v>2.018</v>
      </c>
      <c r="F408" s="33" t="s">
        <v>429</v>
      </c>
      <c r="G408" s="14">
        <f t="shared" si="82"/>
        <v>0.0025</v>
      </c>
      <c r="H408" s="14">
        <f t="shared" si="83"/>
        <v>0.002018</v>
      </c>
      <c r="I408" s="14">
        <f t="shared" si="84"/>
        <v>0.0004820000000000002</v>
      </c>
    </row>
    <row r="409" spans="1:9" s="7" customFormat="1" ht="12.75">
      <c r="A409" s="20" t="s">
        <v>307</v>
      </c>
      <c r="B409" s="35" t="s">
        <v>821</v>
      </c>
      <c r="C409" s="34" t="s">
        <v>169</v>
      </c>
      <c r="D409" s="36">
        <v>2</v>
      </c>
      <c r="E409" s="37">
        <v>0.221</v>
      </c>
      <c r="F409" s="33" t="s">
        <v>429</v>
      </c>
      <c r="G409" s="14">
        <f t="shared" si="82"/>
        <v>0.002</v>
      </c>
      <c r="H409" s="14">
        <f t="shared" si="83"/>
        <v>0.000221</v>
      </c>
      <c r="I409" s="14">
        <f t="shared" si="84"/>
        <v>0.001779</v>
      </c>
    </row>
    <row r="410" spans="1:9" s="7" customFormat="1" ht="12.75">
      <c r="A410" s="20" t="s">
        <v>307</v>
      </c>
      <c r="B410" s="35" t="s">
        <v>822</v>
      </c>
      <c r="C410" s="34" t="s">
        <v>170</v>
      </c>
      <c r="D410" s="36">
        <v>6.7</v>
      </c>
      <c r="E410" s="37">
        <v>1.123</v>
      </c>
      <c r="F410" s="33" t="s">
        <v>429</v>
      </c>
      <c r="G410" s="14">
        <f t="shared" si="82"/>
        <v>0.0067</v>
      </c>
      <c r="H410" s="14">
        <f t="shared" si="83"/>
        <v>0.001123</v>
      </c>
      <c r="I410" s="14">
        <f t="shared" si="84"/>
        <v>0.005577</v>
      </c>
    </row>
    <row r="411" spans="1:9" s="7" customFormat="1" ht="12.75">
      <c r="A411" s="20" t="s">
        <v>307</v>
      </c>
      <c r="B411" s="35" t="s">
        <v>823</v>
      </c>
      <c r="C411" s="34" t="s">
        <v>171</v>
      </c>
      <c r="D411" s="36">
        <v>1.5</v>
      </c>
      <c r="E411" s="37">
        <v>0.679</v>
      </c>
      <c r="F411" s="33" t="s">
        <v>429</v>
      </c>
      <c r="G411" s="14">
        <f t="shared" si="82"/>
        <v>0.0015</v>
      </c>
      <c r="H411" s="14">
        <f t="shared" si="83"/>
        <v>0.000679</v>
      </c>
      <c r="I411" s="14">
        <f t="shared" si="84"/>
        <v>0.000821</v>
      </c>
    </row>
    <row r="412" spans="1:9" s="7" customFormat="1" ht="12.75">
      <c r="A412" s="20" t="s">
        <v>307</v>
      </c>
      <c r="B412" s="35" t="s">
        <v>824</v>
      </c>
      <c r="C412" s="34" t="s">
        <v>787</v>
      </c>
      <c r="D412" s="36">
        <v>1.5</v>
      </c>
      <c r="E412" s="37">
        <v>0.549</v>
      </c>
      <c r="F412" s="33" t="s">
        <v>429</v>
      </c>
      <c r="G412" s="14">
        <f t="shared" si="82"/>
        <v>0.0015</v>
      </c>
      <c r="H412" s="14">
        <f t="shared" si="83"/>
        <v>0.000549</v>
      </c>
      <c r="I412" s="14">
        <f t="shared" si="84"/>
        <v>0.000951</v>
      </c>
    </row>
    <row r="413" spans="1:9" s="7" customFormat="1" ht="12.75">
      <c r="A413" s="20" t="s">
        <v>307</v>
      </c>
      <c r="B413" s="35" t="s">
        <v>825</v>
      </c>
      <c r="C413" s="34" t="s">
        <v>269</v>
      </c>
      <c r="D413" s="36">
        <v>0.3</v>
      </c>
      <c r="E413" s="37">
        <v>0.092</v>
      </c>
      <c r="F413" s="33" t="s">
        <v>429</v>
      </c>
      <c r="G413" s="14">
        <f aca="true" t="shared" si="85" ref="G413:G420">D413/1000</f>
        <v>0.0003</v>
      </c>
      <c r="H413" s="14">
        <f aca="true" t="shared" si="86" ref="H413:H420">E413/1000</f>
        <v>9.2E-05</v>
      </c>
      <c r="I413" s="14">
        <f aca="true" t="shared" si="87" ref="I413:I420">G413-H413</f>
        <v>0.00020799999999999996</v>
      </c>
    </row>
    <row r="414" spans="1:9" s="7" customFormat="1" ht="12.75">
      <c r="A414" s="20" t="s">
        <v>307</v>
      </c>
      <c r="B414" s="35" t="s">
        <v>826</v>
      </c>
      <c r="C414" s="34" t="s">
        <v>788</v>
      </c>
      <c r="D414" s="36">
        <v>1</v>
      </c>
      <c r="E414" s="37">
        <v>0.186</v>
      </c>
      <c r="F414" s="33" t="s">
        <v>429</v>
      </c>
      <c r="G414" s="14">
        <f t="shared" si="85"/>
        <v>0.001</v>
      </c>
      <c r="H414" s="14">
        <f t="shared" si="86"/>
        <v>0.000186</v>
      </c>
      <c r="I414" s="14">
        <f t="shared" si="87"/>
        <v>0.000814</v>
      </c>
    </row>
    <row r="415" spans="1:9" s="7" customFormat="1" ht="12.75">
      <c r="A415" s="20" t="s">
        <v>307</v>
      </c>
      <c r="B415" s="35" t="s">
        <v>827</v>
      </c>
      <c r="C415" s="34" t="s">
        <v>789</v>
      </c>
      <c r="D415" s="38"/>
      <c r="E415" s="37">
        <v>0.019</v>
      </c>
      <c r="F415" s="33" t="s">
        <v>429</v>
      </c>
      <c r="G415" s="14">
        <f t="shared" si="85"/>
        <v>0</v>
      </c>
      <c r="H415" s="14">
        <f t="shared" si="86"/>
        <v>1.9E-05</v>
      </c>
      <c r="I415" s="14">
        <f t="shared" si="87"/>
        <v>-1.9E-05</v>
      </c>
    </row>
    <row r="416" spans="1:9" s="7" customFormat="1" ht="12.75">
      <c r="A416" s="20" t="s">
        <v>307</v>
      </c>
      <c r="B416" s="35" t="s">
        <v>828</v>
      </c>
      <c r="C416" s="34" t="s">
        <v>172</v>
      </c>
      <c r="D416" s="36">
        <v>2.3</v>
      </c>
      <c r="E416" s="37">
        <v>0.258</v>
      </c>
      <c r="F416" s="33" t="s">
        <v>429</v>
      </c>
      <c r="G416" s="14">
        <f t="shared" si="85"/>
        <v>0.0023</v>
      </c>
      <c r="H416" s="14">
        <f t="shared" si="86"/>
        <v>0.000258</v>
      </c>
      <c r="I416" s="14">
        <f t="shared" si="87"/>
        <v>0.002042</v>
      </c>
    </row>
    <row r="417" spans="1:9" s="7" customFormat="1" ht="12.75">
      <c r="A417" s="20" t="s">
        <v>307</v>
      </c>
      <c r="B417" s="35" t="s">
        <v>175</v>
      </c>
      <c r="C417" s="34" t="s">
        <v>174</v>
      </c>
      <c r="D417" s="36">
        <v>1</v>
      </c>
      <c r="E417" s="37">
        <v>0.407</v>
      </c>
      <c r="F417" s="33" t="s">
        <v>429</v>
      </c>
      <c r="G417" s="14">
        <f t="shared" si="85"/>
        <v>0.001</v>
      </c>
      <c r="H417" s="14">
        <f t="shared" si="86"/>
        <v>0.00040699999999999997</v>
      </c>
      <c r="I417" s="14">
        <f t="shared" si="87"/>
        <v>0.000593</v>
      </c>
    </row>
    <row r="418" spans="1:9" s="7" customFormat="1" ht="12.75">
      <c r="A418" s="20" t="s">
        <v>307</v>
      </c>
      <c r="B418" s="35" t="s">
        <v>829</v>
      </c>
      <c r="C418" s="34" t="s">
        <v>176</v>
      </c>
      <c r="D418" s="36">
        <v>1</v>
      </c>
      <c r="E418" s="37">
        <v>0.416</v>
      </c>
      <c r="F418" s="33" t="s">
        <v>429</v>
      </c>
      <c r="G418" s="14">
        <f t="shared" si="85"/>
        <v>0.001</v>
      </c>
      <c r="H418" s="14">
        <f t="shared" si="86"/>
        <v>0.000416</v>
      </c>
      <c r="I418" s="14">
        <f t="shared" si="87"/>
        <v>0.0005840000000000001</v>
      </c>
    </row>
    <row r="419" spans="1:9" s="7" customFormat="1" ht="12.75">
      <c r="A419" s="20" t="s">
        <v>307</v>
      </c>
      <c r="B419" s="35" t="s">
        <v>830</v>
      </c>
      <c r="C419" s="34" t="s">
        <v>179</v>
      </c>
      <c r="D419" s="36">
        <v>3.5</v>
      </c>
      <c r="E419" s="37">
        <v>3.667</v>
      </c>
      <c r="F419" s="33" t="s">
        <v>429</v>
      </c>
      <c r="G419" s="14">
        <f t="shared" si="85"/>
        <v>0.0035</v>
      </c>
      <c r="H419" s="14">
        <f t="shared" si="86"/>
        <v>0.0036669999999999997</v>
      </c>
      <c r="I419" s="14">
        <f t="shared" si="87"/>
        <v>-0.00016699999999999961</v>
      </c>
    </row>
    <row r="420" spans="1:9" s="7" customFormat="1" ht="22.5">
      <c r="A420" s="20" t="s">
        <v>307</v>
      </c>
      <c r="B420" s="35" t="s">
        <v>831</v>
      </c>
      <c r="C420" s="39" t="s">
        <v>790</v>
      </c>
      <c r="D420" s="36">
        <v>1</v>
      </c>
      <c r="E420" s="37">
        <v>1.004</v>
      </c>
      <c r="F420" s="33" t="s">
        <v>429</v>
      </c>
      <c r="G420" s="14">
        <f t="shared" si="85"/>
        <v>0.001</v>
      </c>
      <c r="H420" s="14">
        <f t="shared" si="86"/>
        <v>0.001004</v>
      </c>
      <c r="I420" s="14">
        <f t="shared" si="87"/>
        <v>-3.99999999999988E-06</v>
      </c>
    </row>
    <row r="421" spans="1:9" s="7" customFormat="1" ht="12.75">
      <c r="A421" s="20" t="s">
        <v>307</v>
      </c>
      <c r="B421" s="35" t="s">
        <v>832</v>
      </c>
      <c r="C421" s="34" t="s">
        <v>791</v>
      </c>
      <c r="D421" s="36">
        <v>2</v>
      </c>
      <c r="E421" s="37">
        <v>1.163</v>
      </c>
      <c r="F421" s="33" t="s">
        <v>429</v>
      </c>
      <c r="G421" s="14">
        <f aca="true" t="shared" si="88" ref="G421:H424">D421/1000</f>
        <v>0.002</v>
      </c>
      <c r="H421" s="14">
        <f t="shared" si="88"/>
        <v>0.001163</v>
      </c>
      <c r="I421" s="14">
        <f>G421-H421</f>
        <v>0.0008370000000000001</v>
      </c>
    </row>
    <row r="422" spans="1:9" s="7" customFormat="1" ht="12.75">
      <c r="A422" s="20" t="s">
        <v>307</v>
      </c>
      <c r="B422" s="35" t="s">
        <v>833</v>
      </c>
      <c r="C422" s="34" t="s">
        <v>180</v>
      </c>
      <c r="D422" s="36">
        <v>0.4</v>
      </c>
      <c r="E422" s="37">
        <v>0.204</v>
      </c>
      <c r="F422" s="33" t="s">
        <v>429</v>
      </c>
      <c r="G422" s="14">
        <f t="shared" si="88"/>
        <v>0.0004</v>
      </c>
      <c r="H422" s="14">
        <f t="shared" si="88"/>
        <v>0.000204</v>
      </c>
      <c r="I422" s="14">
        <f>G422-H422</f>
        <v>0.00019600000000000002</v>
      </c>
    </row>
    <row r="423" spans="1:9" s="7" customFormat="1" ht="22.5">
      <c r="A423" s="20" t="s">
        <v>307</v>
      </c>
      <c r="B423" s="35" t="s">
        <v>834</v>
      </c>
      <c r="C423" s="34" t="s">
        <v>322</v>
      </c>
      <c r="D423" s="36">
        <v>1.6</v>
      </c>
      <c r="E423" s="37">
        <v>3.926</v>
      </c>
      <c r="F423" s="33" t="s">
        <v>429</v>
      </c>
      <c r="G423" s="14">
        <f t="shared" si="88"/>
        <v>0.0016</v>
      </c>
      <c r="H423" s="14">
        <f t="shared" si="88"/>
        <v>0.003926</v>
      </c>
      <c r="I423" s="14">
        <f>G423-H423</f>
        <v>-0.002326</v>
      </c>
    </row>
    <row r="424" spans="1:9" s="7" customFormat="1" ht="12.75">
      <c r="A424" s="20" t="s">
        <v>307</v>
      </c>
      <c r="B424" s="35" t="s">
        <v>835</v>
      </c>
      <c r="C424" s="34" t="s">
        <v>51</v>
      </c>
      <c r="D424" s="36">
        <v>0.5</v>
      </c>
      <c r="E424" s="37">
        <v>0.013</v>
      </c>
      <c r="F424" s="33" t="s">
        <v>429</v>
      </c>
      <c r="G424" s="14">
        <f t="shared" si="88"/>
        <v>0.0005</v>
      </c>
      <c r="H424" s="14">
        <f t="shared" si="88"/>
        <v>1.3E-05</v>
      </c>
      <c r="I424" s="14">
        <f>G424-H424</f>
        <v>0.000487</v>
      </c>
    </row>
    <row r="425" spans="1:9" s="7" customFormat="1" ht="12.75">
      <c r="A425" s="20" t="s">
        <v>307</v>
      </c>
      <c r="B425" s="35" t="s">
        <v>836</v>
      </c>
      <c r="C425" s="39" t="s">
        <v>792</v>
      </c>
      <c r="D425" s="36">
        <v>4</v>
      </c>
      <c r="E425" s="37">
        <v>2.615</v>
      </c>
      <c r="F425" s="33" t="s">
        <v>429</v>
      </c>
      <c r="G425" s="14">
        <f aca="true" t="shared" si="89" ref="G425:G431">D425/1000</f>
        <v>0.004</v>
      </c>
      <c r="H425" s="14">
        <f aca="true" t="shared" si="90" ref="H425:H431">E425/1000</f>
        <v>0.002615</v>
      </c>
      <c r="I425" s="14">
        <f aca="true" t="shared" si="91" ref="I425:I431">G425-H425</f>
        <v>0.001385</v>
      </c>
    </row>
    <row r="426" spans="1:9" s="7" customFormat="1" ht="12.75">
      <c r="A426" s="20" t="s">
        <v>307</v>
      </c>
      <c r="B426" s="35" t="s">
        <v>837</v>
      </c>
      <c r="C426" s="34" t="s">
        <v>182</v>
      </c>
      <c r="D426" s="36">
        <v>0.1</v>
      </c>
      <c r="E426" s="37">
        <v>0.028</v>
      </c>
      <c r="F426" s="33" t="s">
        <v>429</v>
      </c>
      <c r="G426" s="14">
        <f t="shared" si="89"/>
        <v>0.0001</v>
      </c>
      <c r="H426" s="14">
        <f t="shared" si="90"/>
        <v>2.8E-05</v>
      </c>
      <c r="I426" s="14">
        <f t="shared" si="91"/>
        <v>7.2E-05</v>
      </c>
    </row>
    <row r="427" spans="1:9" s="7" customFormat="1" ht="12.75">
      <c r="A427" s="20" t="s">
        <v>307</v>
      </c>
      <c r="B427" s="35" t="s">
        <v>838</v>
      </c>
      <c r="C427" s="34" t="s">
        <v>793</v>
      </c>
      <c r="D427" s="36">
        <v>1.7</v>
      </c>
      <c r="E427" s="37">
        <v>0.366</v>
      </c>
      <c r="F427" s="33" t="s">
        <v>429</v>
      </c>
      <c r="G427" s="14">
        <f t="shared" si="89"/>
        <v>0.0017</v>
      </c>
      <c r="H427" s="14">
        <f t="shared" si="90"/>
        <v>0.000366</v>
      </c>
      <c r="I427" s="14">
        <f t="shared" si="91"/>
        <v>0.001334</v>
      </c>
    </row>
    <row r="428" spans="1:9" s="7" customFormat="1" ht="12.75">
      <c r="A428" s="20" t="s">
        <v>307</v>
      </c>
      <c r="B428" s="35" t="s">
        <v>839</v>
      </c>
      <c r="C428" s="34" t="s">
        <v>794</v>
      </c>
      <c r="D428" s="36">
        <v>0.2</v>
      </c>
      <c r="E428" s="37">
        <v>0.147</v>
      </c>
      <c r="F428" s="33" t="s">
        <v>429</v>
      </c>
      <c r="G428" s="14">
        <f t="shared" si="89"/>
        <v>0.0002</v>
      </c>
      <c r="H428" s="14">
        <f t="shared" si="90"/>
        <v>0.000147</v>
      </c>
      <c r="I428" s="14">
        <f t="shared" si="91"/>
        <v>5.3000000000000014E-05</v>
      </c>
    </row>
    <row r="429" spans="1:9" s="7" customFormat="1" ht="12.75">
      <c r="A429" s="20" t="s">
        <v>307</v>
      </c>
      <c r="B429" s="35" t="s">
        <v>283</v>
      </c>
      <c r="C429" s="34" t="s">
        <v>277</v>
      </c>
      <c r="D429" s="38"/>
      <c r="E429" s="37">
        <v>0.223</v>
      </c>
      <c r="F429" s="33" t="s">
        <v>429</v>
      </c>
      <c r="G429" s="14">
        <f t="shared" si="89"/>
        <v>0</v>
      </c>
      <c r="H429" s="14">
        <f t="shared" si="90"/>
        <v>0.000223</v>
      </c>
      <c r="I429" s="14">
        <f t="shared" si="91"/>
        <v>-0.000223</v>
      </c>
    </row>
    <row r="430" spans="1:9" s="7" customFormat="1" ht="12.75">
      <c r="A430" s="20" t="s">
        <v>307</v>
      </c>
      <c r="B430" s="35" t="s">
        <v>260</v>
      </c>
      <c r="C430" s="34" t="s">
        <v>795</v>
      </c>
      <c r="D430" s="36">
        <v>0.5</v>
      </c>
      <c r="E430" s="37">
        <v>0.155</v>
      </c>
      <c r="F430" s="33" t="s">
        <v>429</v>
      </c>
      <c r="G430" s="14">
        <f t="shared" si="89"/>
        <v>0.0005</v>
      </c>
      <c r="H430" s="14">
        <f t="shared" si="90"/>
        <v>0.000155</v>
      </c>
      <c r="I430" s="14">
        <f t="shared" si="91"/>
        <v>0.00034500000000000004</v>
      </c>
    </row>
    <row r="431" spans="1:9" s="7" customFormat="1" ht="12.75">
      <c r="A431" s="20" t="s">
        <v>307</v>
      </c>
      <c r="B431" s="35" t="s">
        <v>173</v>
      </c>
      <c r="C431" s="34" t="s">
        <v>796</v>
      </c>
      <c r="D431" s="36">
        <v>1</v>
      </c>
      <c r="E431" s="37">
        <v>0.109</v>
      </c>
      <c r="F431" s="33" t="s">
        <v>429</v>
      </c>
      <c r="G431" s="14">
        <f t="shared" si="89"/>
        <v>0.001</v>
      </c>
      <c r="H431" s="14">
        <f t="shared" si="90"/>
        <v>0.00010899999999999999</v>
      </c>
      <c r="I431" s="14">
        <f t="shared" si="91"/>
        <v>0.0008910000000000001</v>
      </c>
    </row>
    <row r="432" spans="1:9" s="7" customFormat="1" ht="12.75">
      <c r="A432" s="20" t="s">
        <v>307</v>
      </c>
      <c r="B432" s="35" t="s">
        <v>181</v>
      </c>
      <c r="C432" s="34" t="s">
        <v>410</v>
      </c>
      <c r="D432" s="36">
        <v>0.4</v>
      </c>
      <c r="E432" s="37">
        <v>0.018</v>
      </c>
      <c r="F432" s="33" t="s">
        <v>429</v>
      </c>
      <c r="G432" s="14">
        <f aca="true" t="shared" si="92" ref="G432:G442">D432/1000</f>
        <v>0.0004</v>
      </c>
      <c r="H432" s="14">
        <f aca="true" t="shared" si="93" ref="H432:H442">E432/1000</f>
        <v>1.7999999999999997E-05</v>
      </c>
      <c r="I432" s="14">
        <f aca="true" t="shared" si="94" ref="I432:I442">G432-H432</f>
        <v>0.000382</v>
      </c>
    </row>
    <row r="433" spans="1:9" s="7" customFormat="1" ht="12.75">
      <c r="A433" s="20" t="s">
        <v>307</v>
      </c>
      <c r="B433" s="35" t="s">
        <v>840</v>
      </c>
      <c r="C433" s="34" t="s">
        <v>797</v>
      </c>
      <c r="D433" s="36">
        <v>0.3</v>
      </c>
      <c r="E433" s="37">
        <v>0.176</v>
      </c>
      <c r="F433" s="33" t="s">
        <v>429</v>
      </c>
      <c r="G433" s="14">
        <f t="shared" si="92"/>
        <v>0.0003</v>
      </c>
      <c r="H433" s="14">
        <f t="shared" si="93"/>
        <v>0.000176</v>
      </c>
      <c r="I433" s="14">
        <f t="shared" si="94"/>
        <v>0.00012399999999999998</v>
      </c>
    </row>
    <row r="434" spans="1:9" s="7" customFormat="1" ht="12.75">
      <c r="A434" s="20" t="s">
        <v>307</v>
      </c>
      <c r="B434" s="35" t="s">
        <v>841</v>
      </c>
      <c r="C434" s="34" t="s">
        <v>798</v>
      </c>
      <c r="D434" s="36">
        <v>0.7</v>
      </c>
      <c r="E434" s="37">
        <v>0.23</v>
      </c>
      <c r="F434" s="33" t="s">
        <v>429</v>
      </c>
      <c r="G434" s="14">
        <f t="shared" si="92"/>
        <v>0.0007</v>
      </c>
      <c r="H434" s="14">
        <f t="shared" si="93"/>
        <v>0.00023</v>
      </c>
      <c r="I434" s="14">
        <f t="shared" si="94"/>
        <v>0.00047</v>
      </c>
    </row>
    <row r="435" spans="1:9" s="7" customFormat="1" ht="12.75">
      <c r="A435" s="20" t="s">
        <v>307</v>
      </c>
      <c r="B435" s="35" t="s">
        <v>183</v>
      </c>
      <c r="C435" s="34" t="s">
        <v>127</v>
      </c>
      <c r="D435" s="36">
        <v>0.5</v>
      </c>
      <c r="E435" s="37">
        <v>0.207</v>
      </c>
      <c r="F435" s="33" t="s">
        <v>429</v>
      </c>
      <c r="G435" s="14">
        <f t="shared" si="92"/>
        <v>0.0005</v>
      </c>
      <c r="H435" s="14">
        <f t="shared" si="93"/>
        <v>0.000207</v>
      </c>
      <c r="I435" s="14">
        <f t="shared" si="94"/>
        <v>0.000293</v>
      </c>
    </row>
    <row r="436" spans="1:9" s="7" customFormat="1" ht="22.5">
      <c r="A436" s="20" t="s">
        <v>307</v>
      </c>
      <c r="B436" s="35" t="s">
        <v>295</v>
      </c>
      <c r="C436" s="39" t="s">
        <v>799</v>
      </c>
      <c r="D436" s="36">
        <v>0.53</v>
      </c>
      <c r="E436" s="37">
        <v>0.037</v>
      </c>
      <c r="F436" s="33" t="s">
        <v>429</v>
      </c>
      <c r="G436" s="14">
        <f t="shared" si="92"/>
        <v>0.00053</v>
      </c>
      <c r="H436" s="14">
        <f t="shared" si="93"/>
        <v>3.7E-05</v>
      </c>
      <c r="I436" s="14">
        <f t="shared" si="94"/>
        <v>0.000493</v>
      </c>
    </row>
    <row r="437" spans="1:9" s="7" customFormat="1" ht="22.5">
      <c r="A437" s="20" t="s">
        <v>307</v>
      </c>
      <c r="B437" s="35" t="s">
        <v>296</v>
      </c>
      <c r="C437" s="39" t="s">
        <v>800</v>
      </c>
      <c r="D437" s="36">
        <v>0.53</v>
      </c>
      <c r="E437" s="37">
        <v>0.037</v>
      </c>
      <c r="F437" s="33" t="s">
        <v>429</v>
      </c>
      <c r="G437" s="14">
        <f t="shared" si="92"/>
        <v>0.00053</v>
      </c>
      <c r="H437" s="14">
        <f t="shared" si="93"/>
        <v>3.7E-05</v>
      </c>
      <c r="I437" s="14">
        <f t="shared" si="94"/>
        <v>0.000493</v>
      </c>
    </row>
    <row r="438" spans="1:9" s="7" customFormat="1" ht="22.5">
      <c r="A438" s="20" t="s">
        <v>307</v>
      </c>
      <c r="B438" s="35" t="s">
        <v>842</v>
      </c>
      <c r="C438" s="39" t="s">
        <v>801</v>
      </c>
      <c r="D438" s="36">
        <v>3</v>
      </c>
      <c r="E438" s="37">
        <v>0.558</v>
      </c>
      <c r="F438" s="33" t="s">
        <v>429</v>
      </c>
      <c r="G438" s="14">
        <f t="shared" si="92"/>
        <v>0.003</v>
      </c>
      <c r="H438" s="14">
        <f t="shared" si="93"/>
        <v>0.000558</v>
      </c>
      <c r="I438" s="14">
        <f t="shared" si="94"/>
        <v>0.002442</v>
      </c>
    </row>
    <row r="439" spans="1:9" s="7" customFormat="1" ht="22.5">
      <c r="A439" s="20" t="s">
        <v>307</v>
      </c>
      <c r="B439" s="35" t="s">
        <v>843</v>
      </c>
      <c r="C439" s="39" t="s">
        <v>802</v>
      </c>
      <c r="D439" s="36">
        <v>0.2</v>
      </c>
      <c r="E439" s="37">
        <v>0.126</v>
      </c>
      <c r="F439" s="33" t="s">
        <v>429</v>
      </c>
      <c r="G439" s="14">
        <f t="shared" si="92"/>
        <v>0.0002</v>
      </c>
      <c r="H439" s="14">
        <f t="shared" si="93"/>
        <v>0.000126</v>
      </c>
      <c r="I439" s="14">
        <f t="shared" si="94"/>
        <v>7.400000000000001E-05</v>
      </c>
    </row>
    <row r="440" spans="1:9" s="7" customFormat="1" ht="12.75">
      <c r="A440" s="20" t="s">
        <v>307</v>
      </c>
      <c r="B440" s="35" t="s">
        <v>844</v>
      </c>
      <c r="C440" s="34" t="s">
        <v>184</v>
      </c>
      <c r="D440" s="36">
        <v>0.6</v>
      </c>
      <c r="E440" s="37">
        <v>0.358</v>
      </c>
      <c r="F440" s="33" t="s">
        <v>429</v>
      </c>
      <c r="G440" s="14">
        <f t="shared" si="92"/>
        <v>0.0006</v>
      </c>
      <c r="H440" s="14">
        <f t="shared" si="93"/>
        <v>0.000358</v>
      </c>
      <c r="I440" s="14">
        <f t="shared" si="94"/>
        <v>0.00024199999999999997</v>
      </c>
    </row>
    <row r="441" spans="1:9" s="7" customFormat="1" ht="12.75">
      <c r="A441" s="20" t="s">
        <v>307</v>
      </c>
      <c r="B441" s="35" t="s">
        <v>845</v>
      </c>
      <c r="C441" s="34" t="s">
        <v>54</v>
      </c>
      <c r="D441" s="36">
        <v>1</v>
      </c>
      <c r="E441" s="37">
        <v>0.516</v>
      </c>
      <c r="F441" s="33" t="s">
        <v>429</v>
      </c>
      <c r="G441" s="14">
        <f t="shared" si="92"/>
        <v>0.001</v>
      </c>
      <c r="H441" s="14">
        <f t="shared" si="93"/>
        <v>0.000516</v>
      </c>
      <c r="I441" s="14">
        <f t="shared" si="94"/>
        <v>0.00048400000000000006</v>
      </c>
    </row>
    <row r="442" spans="1:9" s="7" customFormat="1" ht="12.75">
      <c r="A442" s="20" t="s">
        <v>307</v>
      </c>
      <c r="B442" s="35" t="s">
        <v>846</v>
      </c>
      <c r="C442" s="34" t="s">
        <v>323</v>
      </c>
      <c r="D442" s="36">
        <v>1</v>
      </c>
      <c r="E442" s="37">
        <v>0.037</v>
      </c>
      <c r="F442" s="33" t="s">
        <v>429</v>
      </c>
      <c r="G442" s="14">
        <f t="shared" si="92"/>
        <v>0.001</v>
      </c>
      <c r="H442" s="14">
        <f t="shared" si="93"/>
        <v>3.7E-05</v>
      </c>
      <c r="I442" s="14">
        <f t="shared" si="94"/>
        <v>0.000963</v>
      </c>
    </row>
    <row r="443" spans="1:9" s="7" customFormat="1" ht="12.75">
      <c r="A443" s="20" t="s">
        <v>307</v>
      </c>
      <c r="B443" s="35" t="s">
        <v>847</v>
      </c>
      <c r="C443" s="39" t="s">
        <v>803</v>
      </c>
      <c r="D443" s="36">
        <v>0.5</v>
      </c>
      <c r="E443" s="37">
        <v>0.138</v>
      </c>
      <c r="F443" s="33" t="s">
        <v>429</v>
      </c>
      <c r="G443" s="14">
        <f aca="true" t="shared" si="95" ref="G443:G449">D443/1000</f>
        <v>0.0005</v>
      </c>
      <c r="H443" s="14">
        <f aca="true" t="shared" si="96" ref="H443:H449">E443/1000</f>
        <v>0.00013800000000000002</v>
      </c>
      <c r="I443" s="14">
        <f aca="true" t="shared" si="97" ref="I443:I449">G443-H443</f>
        <v>0.000362</v>
      </c>
    </row>
    <row r="444" spans="1:9" s="7" customFormat="1" ht="12.75">
      <c r="A444" s="20" t="s">
        <v>307</v>
      </c>
      <c r="B444" s="35" t="s">
        <v>848</v>
      </c>
      <c r="C444" s="34" t="s">
        <v>324</v>
      </c>
      <c r="D444" s="36">
        <v>1</v>
      </c>
      <c r="E444" s="37">
        <v>0.918</v>
      </c>
      <c r="F444" s="33" t="s">
        <v>429</v>
      </c>
      <c r="G444" s="14">
        <f t="shared" si="95"/>
        <v>0.001</v>
      </c>
      <c r="H444" s="14">
        <f t="shared" si="96"/>
        <v>0.0009180000000000001</v>
      </c>
      <c r="I444" s="14">
        <f t="shared" si="97"/>
        <v>8.199999999999993E-05</v>
      </c>
    </row>
    <row r="445" spans="1:9" s="7" customFormat="1" ht="12.75">
      <c r="A445" s="20" t="s">
        <v>307</v>
      </c>
      <c r="B445" s="35" t="s">
        <v>849</v>
      </c>
      <c r="C445" s="34" t="s">
        <v>185</v>
      </c>
      <c r="D445" s="36">
        <v>1</v>
      </c>
      <c r="E445" s="37">
        <v>0.128</v>
      </c>
      <c r="F445" s="33" t="s">
        <v>429</v>
      </c>
      <c r="G445" s="14">
        <f t="shared" si="95"/>
        <v>0.001</v>
      </c>
      <c r="H445" s="14">
        <f t="shared" si="96"/>
        <v>0.000128</v>
      </c>
      <c r="I445" s="14">
        <f t="shared" si="97"/>
        <v>0.000872</v>
      </c>
    </row>
    <row r="446" spans="1:9" s="7" customFormat="1" ht="12.75">
      <c r="A446" s="20" t="s">
        <v>307</v>
      </c>
      <c r="B446" s="35" t="s">
        <v>187</v>
      </c>
      <c r="C446" s="34" t="s">
        <v>186</v>
      </c>
      <c r="D446" s="36">
        <v>0.2</v>
      </c>
      <c r="E446" s="37">
        <v>0.011</v>
      </c>
      <c r="F446" s="33" t="s">
        <v>464</v>
      </c>
      <c r="G446" s="14">
        <f t="shared" si="95"/>
        <v>0.0002</v>
      </c>
      <c r="H446" s="14">
        <f t="shared" si="96"/>
        <v>1.1E-05</v>
      </c>
      <c r="I446" s="14">
        <f t="shared" si="97"/>
        <v>0.000189</v>
      </c>
    </row>
    <row r="447" spans="1:9" s="7" customFormat="1" ht="12.75">
      <c r="A447" s="20" t="s">
        <v>307</v>
      </c>
      <c r="B447" s="35" t="s">
        <v>850</v>
      </c>
      <c r="C447" s="34" t="s">
        <v>190</v>
      </c>
      <c r="D447" s="36">
        <v>0.2</v>
      </c>
      <c r="E447" s="37">
        <v>0.145</v>
      </c>
      <c r="F447" s="33" t="s">
        <v>464</v>
      </c>
      <c r="G447" s="14">
        <f t="shared" si="95"/>
        <v>0.0002</v>
      </c>
      <c r="H447" s="14">
        <f t="shared" si="96"/>
        <v>0.000145</v>
      </c>
      <c r="I447" s="14">
        <f t="shared" si="97"/>
        <v>5.500000000000001E-05</v>
      </c>
    </row>
    <row r="448" spans="1:9" s="7" customFormat="1" ht="12.75">
      <c r="A448" s="20" t="s">
        <v>307</v>
      </c>
      <c r="B448" s="35" t="s">
        <v>852</v>
      </c>
      <c r="C448" s="34" t="s">
        <v>270</v>
      </c>
      <c r="D448" s="38"/>
      <c r="E448" s="37">
        <v>0.01</v>
      </c>
      <c r="F448" s="33" t="s">
        <v>464</v>
      </c>
      <c r="G448" s="14">
        <f t="shared" si="95"/>
        <v>0</v>
      </c>
      <c r="H448" s="14">
        <f t="shared" si="96"/>
        <v>1E-05</v>
      </c>
      <c r="I448" s="14">
        <f t="shared" si="97"/>
        <v>-1E-05</v>
      </c>
    </row>
    <row r="449" spans="1:9" s="7" customFormat="1" ht="12.75">
      <c r="A449" s="20" t="s">
        <v>307</v>
      </c>
      <c r="B449" s="35" t="s">
        <v>191</v>
      </c>
      <c r="C449" s="34" t="s">
        <v>851</v>
      </c>
      <c r="D449" s="38"/>
      <c r="E449" s="37">
        <v>0.02</v>
      </c>
      <c r="F449" s="33" t="s">
        <v>464</v>
      </c>
      <c r="G449" s="14">
        <f t="shared" si="95"/>
        <v>0</v>
      </c>
      <c r="H449" s="14">
        <f t="shared" si="96"/>
        <v>2E-05</v>
      </c>
      <c r="I449" s="14">
        <f t="shared" si="97"/>
        <v>-2E-05</v>
      </c>
    </row>
    <row r="450" spans="1:9" s="7" customFormat="1" ht="12.75">
      <c r="A450" s="20" t="s">
        <v>307</v>
      </c>
      <c r="B450" s="35" t="s">
        <v>854</v>
      </c>
      <c r="C450" s="34" t="s">
        <v>853</v>
      </c>
      <c r="D450" s="36">
        <v>0.2</v>
      </c>
      <c r="E450" s="37">
        <v>0.03</v>
      </c>
      <c r="F450" s="33" t="s">
        <v>464</v>
      </c>
      <c r="G450" s="14">
        <f aca="true" t="shared" si="98" ref="G450:G456">D450/1000</f>
        <v>0.0002</v>
      </c>
      <c r="H450" s="14">
        <f aca="true" t="shared" si="99" ref="H450:H456">E450/1000</f>
        <v>2.9999999999999997E-05</v>
      </c>
      <c r="I450" s="14">
        <f aca="true" t="shared" si="100" ref="I450:I456">G450-H450</f>
        <v>0.00017</v>
      </c>
    </row>
    <row r="451" spans="1:9" s="7" customFormat="1" ht="12.75">
      <c r="A451" s="20" t="s">
        <v>307</v>
      </c>
      <c r="B451" s="35" t="s">
        <v>856</v>
      </c>
      <c r="C451" s="34" t="s">
        <v>855</v>
      </c>
      <c r="D451" s="36">
        <v>0.1</v>
      </c>
      <c r="E451" s="37">
        <v>0.101</v>
      </c>
      <c r="F451" s="33" t="s">
        <v>464</v>
      </c>
      <c r="G451" s="14">
        <f t="shared" si="98"/>
        <v>0.0001</v>
      </c>
      <c r="H451" s="14">
        <f t="shared" si="99"/>
        <v>0.000101</v>
      </c>
      <c r="I451" s="14">
        <f t="shared" si="100"/>
        <v>-9.999999999999972E-07</v>
      </c>
    </row>
    <row r="452" spans="1:9" s="7" customFormat="1" ht="12.75">
      <c r="A452" s="20" t="s">
        <v>307</v>
      </c>
      <c r="B452" s="35" t="s">
        <v>858</v>
      </c>
      <c r="C452" s="34" t="s">
        <v>857</v>
      </c>
      <c r="D452" s="36">
        <v>0.8</v>
      </c>
      <c r="E452" s="37">
        <v>0.063</v>
      </c>
      <c r="F452" s="33" t="s">
        <v>464</v>
      </c>
      <c r="G452" s="14">
        <f t="shared" si="98"/>
        <v>0.0008</v>
      </c>
      <c r="H452" s="14">
        <f t="shared" si="99"/>
        <v>6.3E-05</v>
      </c>
      <c r="I452" s="14">
        <f t="shared" si="100"/>
        <v>0.000737</v>
      </c>
    </row>
    <row r="453" spans="1:9" s="7" customFormat="1" ht="22.5">
      <c r="A453" s="20" t="s">
        <v>307</v>
      </c>
      <c r="B453" s="35" t="s">
        <v>192</v>
      </c>
      <c r="C453" s="39" t="s">
        <v>859</v>
      </c>
      <c r="D453" s="36">
        <v>0.5</v>
      </c>
      <c r="E453" s="37">
        <v>0.067</v>
      </c>
      <c r="F453" s="33" t="s">
        <v>464</v>
      </c>
      <c r="G453" s="14">
        <f t="shared" si="98"/>
        <v>0.0005</v>
      </c>
      <c r="H453" s="14">
        <f t="shared" si="99"/>
        <v>6.7E-05</v>
      </c>
      <c r="I453" s="14">
        <f t="shared" si="100"/>
        <v>0.000433</v>
      </c>
    </row>
    <row r="454" spans="1:9" s="7" customFormat="1" ht="12.75">
      <c r="A454" s="20" t="s">
        <v>307</v>
      </c>
      <c r="B454" s="23"/>
      <c r="C454" s="34" t="s">
        <v>334</v>
      </c>
      <c r="D454" s="22"/>
      <c r="E454" s="37">
        <v>433.874</v>
      </c>
      <c r="F454" s="33" t="s">
        <v>430</v>
      </c>
      <c r="G454" s="14">
        <f t="shared" si="98"/>
        <v>0</v>
      </c>
      <c r="H454" s="14">
        <f t="shared" si="99"/>
        <v>0.43387400000000004</v>
      </c>
      <c r="I454" s="14">
        <f t="shared" si="100"/>
        <v>-0.43387400000000004</v>
      </c>
    </row>
    <row r="455" spans="1:9" s="7" customFormat="1" ht="12.75">
      <c r="A455" s="20" t="s">
        <v>307</v>
      </c>
      <c r="B455" s="23"/>
      <c r="C455" s="34" t="s">
        <v>860</v>
      </c>
      <c r="D455" s="22"/>
      <c r="E455" s="37">
        <v>31.89</v>
      </c>
      <c r="F455" s="33" t="s">
        <v>430</v>
      </c>
      <c r="G455" s="14">
        <f t="shared" si="98"/>
        <v>0</v>
      </c>
      <c r="H455" s="14">
        <f t="shared" si="99"/>
        <v>0.03189</v>
      </c>
      <c r="I455" s="14">
        <f t="shared" si="100"/>
        <v>-0.03189</v>
      </c>
    </row>
    <row r="456" spans="1:9" s="7" customFormat="1" ht="12.75">
      <c r="A456" s="20" t="s">
        <v>11</v>
      </c>
      <c r="B456" s="23"/>
      <c r="C456" s="34" t="s">
        <v>334</v>
      </c>
      <c r="D456" s="22"/>
      <c r="E456" s="37">
        <v>5.177</v>
      </c>
      <c r="F456" s="33" t="s">
        <v>430</v>
      </c>
      <c r="G456" s="14">
        <f t="shared" si="98"/>
        <v>0</v>
      </c>
      <c r="H456" s="14">
        <f t="shared" si="99"/>
        <v>0.005176999999999999</v>
      </c>
      <c r="I456" s="14">
        <f t="shared" si="100"/>
        <v>-0.005176999999999999</v>
      </c>
    </row>
    <row r="457" spans="1:9" ht="12.75">
      <c r="A457" s="8" t="s">
        <v>249</v>
      </c>
      <c r="B457" s="9"/>
      <c r="C457" s="9"/>
      <c r="D457" s="11">
        <f>SUM(D12:D456)</f>
        <v>32135.315999999995</v>
      </c>
      <c r="E457" s="11">
        <f>SUM(E12:E456)</f>
        <v>23133.981999999996</v>
      </c>
      <c r="F457" s="10"/>
      <c r="G457" s="12">
        <f>SUM(G12:G456)</f>
        <v>32.13531600000004</v>
      </c>
      <c r="H457" s="12">
        <f>SUM(H12:H456)</f>
        <v>23.128748</v>
      </c>
      <c r="I457" s="12">
        <f>SUM(I12:I456)</f>
        <v>9.006568000000001</v>
      </c>
    </row>
  </sheetData>
  <sheetProtection selectLockedCells="1" selectUnlockedCells="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2019-02-07T03:05:15Z</cp:lastPrinted>
  <dcterms:created xsi:type="dcterms:W3CDTF">2008-10-01T13:21:49Z</dcterms:created>
  <dcterms:modified xsi:type="dcterms:W3CDTF">2020-10-09T04:55:46Z</dcterms:modified>
  <cp:category/>
  <cp:version/>
  <cp:contentType/>
  <cp:contentStatus/>
</cp:coreProperties>
</file>